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995" activeTab="1"/>
  </bookViews>
  <sheets>
    <sheet name="Entries" sheetId="1" r:id="rId1"/>
    <sheet name="Results" sheetId="2" r:id="rId2"/>
    <sheet name="Sheet3" sheetId="3" r:id="rId3"/>
  </sheets>
  <definedNames>
    <definedName name="_xlnm._FilterDatabase" localSheetId="1" hidden="1">Results!$B$2:$I$81</definedName>
  </definedNames>
  <calcPr calcId="145621"/>
</workbook>
</file>

<file path=xl/calcChain.xml><?xml version="1.0" encoding="utf-8"?>
<calcChain xmlns="http://schemas.openxmlformats.org/spreadsheetml/2006/main">
  <c r="D79" i="2" l="1"/>
  <c r="E79" i="2"/>
  <c r="G79" i="2"/>
  <c r="H79" i="2"/>
  <c r="D80" i="2"/>
  <c r="E80" i="2"/>
  <c r="G80" i="2"/>
  <c r="H80" i="2"/>
  <c r="D81" i="2"/>
  <c r="E81" i="2"/>
  <c r="G81" i="2"/>
  <c r="H81" i="2"/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3" i="2"/>
  <c r="F4" i="2"/>
  <c r="F5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1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7" i="2"/>
  <c r="F68" i="2"/>
  <c r="F69" i="2"/>
  <c r="F70" i="2"/>
  <c r="F71" i="2"/>
  <c r="F72" i="2"/>
  <c r="F74" i="2"/>
  <c r="F75" i="2"/>
  <c r="F76" i="2"/>
  <c r="F77" i="2"/>
  <c r="F78" i="2"/>
  <c r="F3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3" i="2"/>
  <c r="D5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3" i="2"/>
</calcChain>
</file>

<file path=xl/sharedStrings.xml><?xml version="1.0" encoding="utf-8"?>
<sst xmlns="http://schemas.openxmlformats.org/spreadsheetml/2006/main" count="410" uniqueCount="199">
  <si>
    <t>Position</t>
  </si>
  <si>
    <t>Running Number</t>
  </si>
  <si>
    <t>First Name</t>
  </si>
  <si>
    <t>Surname</t>
  </si>
  <si>
    <t>Male/Female</t>
  </si>
  <si>
    <t>Age</t>
  </si>
  <si>
    <t>Time</t>
  </si>
  <si>
    <t>Running Nr.</t>
  </si>
  <si>
    <t>M</t>
  </si>
  <si>
    <t>Claire</t>
  </si>
  <si>
    <t>F</t>
  </si>
  <si>
    <t>Morris</t>
  </si>
  <si>
    <t>Richard</t>
  </si>
  <si>
    <t>Howcroft</t>
  </si>
  <si>
    <t>Helen</t>
  </si>
  <si>
    <t>Woodburn</t>
  </si>
  <si>
    <t>Stuart</t>
  </si>
  <si>
    <t>Abbott</t>
  </si>
  <si>
    <t>Tom</t>
  </si>
  <si>
    <t>Burns</t>
  </si>
  <si>
    <t>Fiona</t>
  </si>
  <si>
    <t>Earl</t>
  </si>
  <si>
    <t>Colin</t>
  </si>
  <si>
    <t>Carla</t>
  </si>
  <si>
    <t>Wragg</t>
  </si>
  <si>
    <t>Michael</t>
  </si>
  <si>
    <t>Jackson</t>
  </si>
  <si>
    <t>Craige</t>
  </si>
  <si>
    <t>Spencer</t>
  </si>
  <si>
    <t>Mark</t>
  </si>
  <si>
    <t>Paul</t>
  </si>
  <si>
    <t>Rivers</t>
  </si>
  <si>
    <t>Lee</t>
  </si>
  <si>
    <t>Club</t>
  </si>
  <si>
    <t>Kimberworth</t>
  </si>
  <si>
    <t>Wildin</t>
  </si>
  <si>
    <t>Adrian</t>
  </si>
  <si>
    <t>Holyhead</t>
  </si>
  <si>
    <t>Kaye</t>
  </si>
  <si>
    <t>Mann</t>
  </si>
  <si>
    <t>Adelle</t>
  </si>
  <si>
    <t>Niki</t>
  </si>
  <si>
    <t>Archer</t>
  </si>
  <si>
    <t>Archer                  </t>
  </si>
  <si>
    <t>Stephen</t>
  </si>
  <si>
    <t>Shipley</t>
  </si>
  <si>
    <t>Chris</t>
  </si>
  <si>
    <t>Cotton</t>
  </si>
  <si>
    <t>Harvey</t>
  </si>
  <si>
    <t>Louise</t>
  </si>
  <si>
    <t>Siddall</t>
  </si>
  <si>
    <t>Jo</t>
  </si>
  <si>
    <t>Kramer</t>
  </si>
  <si>
    <t>Rod</t>
  </si>
  <si>
    <t>Samantha</t>
  </si>
  <si>
    <t>Weatherall</t>
  </si>
  <si>
    <t>Anna</t>
  </si>
  <si>
    <t>Hardman</t>
  </si>
  <si>
    <t>Millns</t>
  </si>
  <si>
    <t>Sarah</t>
  </si>
  <si>
    <t>Marsden</t>
  </si>
  <si>
    <t>Spooner</t>
  </si>
  <si>
    <t xml:space="preserve">Benben Rich </t>
  </si>
  <si>
    <t>Barnsley Harriers</t>
  </si>
  <si>
    <t>Diane</t>
  </si>
  <si>
    <t>Clewes</t>
  </si>
  <si>
    <t>Totley</t>
  </si>
  <si>
    <t>Darryl</t>
  </si>
  <si>
    <t>Nield</t>
  </si>
  <si>
    <t>Unattached</t>
  </si>
  <si>
    <t>Philip</t>
  </si>
  <si>
    <t>Haigh</t>
  </si>
  <si>
    <t>Maltby</t>
  </si>
  <si>
    <t>Caroline</t>
  </si>
  <si>
    <t>Boyd Southern</t>
  </si>
  <si>
    <t>Howard</t>
  </si>
  <si>
    <t>Darwin</t>
  </si>
  <si>
    <t>Rotherham</t>
  </si>
  <si>
    <t>Amanda</t>
  </si>
  <si>
    <t>Roper</t>
  </si>
  <si>
    <t>Askern</t>
  </si>
  <si>
    <t>Al</t>
  </si>
  <si>
    <t>Kirk</t>
  </si>
  <si>
    <t>Peter</t>
  </si>
  <si>
    <t>Humphries</t>
  </si>
  <si>
    <t>Fakhrudin</t>
  </si>
  <si>
    <t>Orshdin</t>
  </si>
  <si>
    <t>Dave</t>
  </si>
  <si>
    <t>Hopgood</t>
  </si>
  <si>
    <t>Danum Harriers</t>
  </si>
  <si>
    <t>Shaun</t>
  </si>
  <si>
    <t>Wright</t>
  </si>
  <si>
    <t>Tony</t>
  </si>
  <si>
    <t>Redfearn</t>
  </si>
  <si>
    <t>Rachel</t>
  </si>
  <si>
    <t>Goacher</t>
  </si>
  <si>
    <t>Valley Hill</t>
  </si>
  <si>
    <t>Charlie</t>
  </si>
  <si>
    <t>Hallamshire Harriers</t>
  </si>
  <si>
    <t>Chapman</t>
  </si>
  <si>
    <t>Greenwood</t>
  </si>
  <si>
    <t>Karen</t>
  </si>
  <si>
    <t>Goodlad</t>
  </si>
  <si>
    <t>Neil</t>
  </si>
  <si>
    <t>Shaw</t>
  </si>
  <si>
    <t>Ryan</t>
  </si>
  <si>
    <t>Connor</t>
  </si>
  <si>
    <t>Frith</t>
  </si>
  <si>
    <t>Hannah</t>
  </si>
  <si>
    <t>Malcolm</t>
  </si>
  <si>
    <t>Rhodes</t>
  </si>
  <si>
    <t>Ian</t>
  </si>
  <si>
    <t>Coates</t>
  </si>
  <si>
    <t>Rother Valley Swallows</t>
  </si>
  <si>
    <t>Keith</t>
  </si>
  <si>
    <t>Littlewood</t>
  </si>
  <si>
    <t>Barnsley AC</t>
  </si>
  <si>
    <t>Nils</t>
  </si>
  <si>
    <t>Hofmann</t>
  </si>
  <si>
    <t>Barraclough</t>
  </si>
  <si>
    <t>Nik</t>
  </si>
  <si>
    <t>Thoren</t>
  </si>
  <si>
    <t>Muneer</t>
  </si>
  <si>
    <t>Saif</t>
  </si>
  <si>
    <t>Hinchcliffe</t>
  </si>
  <si>
    <t>Susie</t>
  </si>
  <si>
    <t>Harris</t>
  </si>
  <si>
    <t>Warris</t>
  </si>
  <si>
    <t>Tracy</t>
  </si>
  <si>
    <t>Clow</t>
  </si>
  <si>
    <t>Kathryn</t>
  </si>
  <si>
    <t>Gregory</t>
  </si>
  <si>
    <t>Eve</t>
  </si>
  <si>
    <t>Janet</t>
  </si>
  <si>
    <t>Dutton</t>
  </si>
  <si>
    <t>Julie</t>
  </si>
  <si>
    <t>Twigg</t>
  </si>
  <si>
    <t>Adshead</t>
  </si>
  <si>
    <t>Andy</t>
  </si>
  <si>
    <t>Lockwood</t>
  </si>
  <si>
    <t>Simon</t>
  </si>
  <si>
    <t>Holt</t>
  </si>
  <si>
    <t>Jack</t>
  </si>
  <si>
    <t>Clare</t>
  </si>
  <si>
    <t>Phil</t>
  </si>
  <si>
    <t>Wendy</t>
  </si>
  <si>
    <t>Duggan</t>
  </si>
  <si>
    <t>Maxine</t>
  </si>
  <si>
    <t>Green</t>
  </si>
  <si>
    <t>Kevin</t>
  </si>
  <si>
    <t>Thomas</t>
  </si>
  <si>
    <t>Bissell</t>
  </si>
  <si>
    <t>Anthony</t>
  </si>
  <si>
    <t>Arren</t>
  </si>
  <si>
    <t>Larkin</t>
  </si>
  <si>
    <t>Robert</t>
  </si>
  <si>
    <t>Houghton</t>
  </si>
  <si>
    <t>Pete</t>
  </si>
  <si>
    <t>Taylor</t>
  </si>
  <si>
    <t>Barbara</t>
  </si>
  <si>
    <t>Rusling</t>
  </si>
  <si>
    <t>Brian</t>
  </si>
  <si>
    <t>Lowndes</t>
  </si>
  <si>
    <t>Utley</t>
  </si>
  <si>
    <t>Ray</t>
  </si>
  <si>
    <t>Howarth</t>
  </si>
  <si>
    <t>Kristie</t>
  </si>
  <si>
    <t>Wombwell</t>
  </si>
  <si>
    <t>Catherine</t>
  </si>
  <si>
    <t>Jones</t>
  </si>
  <si>
    <t>Tickhill</t>
  </si>
  <si>
    <t>Christine</t>
  </si>
  <si>
    <t>Stimpson</t>
  </si>
  <si>
    <t>Santa's Special - 15/12/13</t>
  </si>
  <si>
    <t>U/A</t>
  </si>
  <si>
    <t>Comments</t>
  </si>
  <si>
    <t>1st Man</t>
  </si>
  <si>
    <t>2nd Man</t>
  </si>
  <si>
    <t>3rd Man</t>
  </si>
  <si>
    <t>1st V40</t>
  </si>
  <si>
    <t>1st Dog</t>
  </si>
  <si>
    <t>1st V50</t>
  </si>
  <si>
    <t>1st Woman</t>
  </si>
  <si>
    <t>2nd Woman</t>
  </si>
  <si>
    <t>3rd Woman</t>
  </si>
  <si>
    <t>1st V60</t>
  </si>
  <si>
    <t>1st FV55</t>
  </si>
  <si>
    <t>1st FV35</t>
  </si>
  <si>
    <t>1st MV70</t>
  </si>
  <si>
    <t>1st FV50</t>
  </si>
  <si>
    <t>1st FV60</t>
  </si>
  <si>
    <t>One Lap - Santa's :)</t>
  </si>
  <si>
    <t xml:space="preserve">Charlie </t>
  </si>
  <si>
    <t>1st Junior Boy</t>
  </si>
  <si>
    <t>1st Junior Girl</t>
  </si>
  <si>
    <t>2nd Junior Girl</t>
  </si>
  <si>
    <t>2nd Junior Boy</t>
  </si>
  <si>
    <t>Arron</t>
  </si>
  <si>
    <t>Adele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</si>
</sst>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3378"/>
      <name val="Arial"/>
      <family val="2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1"/>
  <sheetViews>
    <sheetView workbookViewId="0">
      <selection activeCell="H2" sqref="H2"/>
    </sheetView>
  </sheetViews>
  <sheetFormatPr defaultRowHeight="15" x14ac:dyDescent="0.25"/>
  <cols>
    <col min="2" max="2" width="16.140625" bestFit="1" customWidth="1"/>
    <col min="5" max="5" width="12.7109375" bestFit="1" customWidth="1"/>
    <col min="6" max="6" width="12.85546875" bestFit="1" customWidth="1"/>
  </cols>
  <sheetData>
    <row r="2" spans="2:7" x14ac:dyDescent="0.25">
      <c r="B2" t="s">
        <v>7</v>
      </c>
      <c r="C2" t="s">
        <v>2</v>
      </c>
      <c r="D2" t="s">
        <v>3</v>
      </c>
      <c r="E2" t="s">
        <v>33</v>
      </c>
      <c r="F2" t="s">
        <v>4</v>
      </c>
      <c r="G2" t="s">
        <v>5</v>
      </c>
    </row>
    <row r="3" spans="2:7" x14ac:dyDescent="0.25">
      <c r="B3">
        <v>1</v>
      </c>
      <c r="C3" t="s">
        <v>27</v>
      </c>
      <c r="D3" t="s">
        <v>28</v>
      </c>
      <c r="E3" t="s">
        <v>34</v>
      </c>
      <c r="F3" t="s">
        <v>8</v>
      </c>
      <c r="G3">
        <v>33</v>
      </c>
    </row>
    <row r="4" spans="2:7" x14ac:dyDescent="0.25">
      <c r="B4">
        <v>2</v>
      </c>
      <c r="C4" t="s">
        <v>29</v>
      </c>
      <c r="D4" t="s">
        <v>35</v>
      </c>
      <c r="E4" t="s">
        <v>34</v>
      </c>
      <c r="F4" t="s">
        <v>8</v>
      </c>
      <c r="G4">
        <v>40</v>
      </c>
    </row>
    <row r="5" spans="2:7" x14ac:dyDescent="0.25">
      <c r="B5">
        <v>3</v>
      </c>
      <c r="C5" t="s">
        <v>36</v>
      </c>
      <c r="D5" t="s">
        <v>37</v>
      </c>
      <c r="E5" t="s">
        <v>34</v>
      </c>
      <c r="F5" t="s">
        <v>8</v>
      </c>
      <c r="G5">
        <v>49</v>
      </c>
    </row>
    <row r="6" spans="2:7" x14ac:dyDescent="0.25">
      <c r="B6">
        <v>4</v>
      </c>
      <c r="C6" t="s">
        <v>14</v>
      </c>
      <c r="D6" t="s">
        <v>15</v>
      </c>
      <c r="E6" t="s">
        <v>34</v>
      </c>
      <c r="F6" t="s">
        <v>10</v>
      </c>
      <c r="G6">
        <v>26</v>
      </c>
    </row>
    <row r="7" spans="2:7" x14ac:dyDescent="0.25">
      <c r="B7">
        <v>5</v>
      </c>
      <c r="C7" t="s">
        <v>38</v>
      </c>
      <c r="D7" t="s">
        <v>39</v>
      </c>
      <c r="E7" t="s">
        <v>34</v>
      </c>
      <c r="F7" t="s">
        <v>10</v>
      </c>
      <c r="G7">
        <v>31</v>
      </c>
    </row>
    <row r="8" spans="2:7" x14ac:dyDescent="0.25">
      <c r="B8">
        <v>6</v>
      </c>
      <c r="C8" t="s">
        <v>40</v>
      </c>
      <c r="D8" t="s">
        <v>11</v>
      </c>
      <c r="E8" t="s">
        <v>34</v>
      </c>
      <c r="F8" t="s">
        <v>10</v>
      </c>
      <c r="G8">
        <v>50</v>
      </c>
    </row>
    <row r="9" spans="2:7" x14ac:dyDescent="0.25">
      <c r="B9">
        <v>7</v>
      </c>
      <c r="C9" t="s">
        <v>12</v>
      </c>
      <c r="D9" t="s">
        <v>13</v>
      </c>
      <c r="E9" t="s">
        <v>34</v>
      </c>
      <c r="F9" t="s">
        <v>8</v>
      </c>
      <c r="G9">
        <v>43</v>
      </c>
    </row>
    <row r="10" spans="2:7" x14ac:dyDescent="0.25">
      <c r="B10">
        <v>8</v>
      </c>
      <c r="C10" t="s">
        <v>41</v>
      </c>
      <c r="D10" t="s">
        <v>42</v>
      </c>
      <c r="E10" t="s">
        <v>34</v>
      </c>
      <c r="F10" t="s">
        <v>10</v>
      </c>
      <c r="G10">
        <v>44</v>
      </c>
    </row>
    <row r="11" spans="2:7" x14ac:dyDescent="0.25">
      <c r="B11">
        <v>9</v>
      </c>
      <c r="C11" t="s">
        <v>32</v>
      </c>
      <c r="D11" t="s">
        <v>43</v>
      </c>
      <c r="E11" t="s">
        <v>34</v>
      </c>
      <c r="F11" t="s">
        <v>8</v>
      </c>
      <c r="G11">
        <v>45</v>
      </c>
    </row>
    <row r="12" spans="2:7" x14ac:dyDescent="0.25">
      <c r="B12">
        <v>10</v>
      </c>
      <c r="C12" t="s">
        <v>16</v>
      </c>
      <c r="D12" t="s">
        <v>17</v>
      </c>
      <c r="E12" t="s">
        <v>34</v>
      </c>
      <c r="F12" t="s">
        <v>8</v>
      </c>
      <c r="G12">
        <v>40</v>
      </c>
    </row>
    <row r="13" spans="2:7" x14ac:dyDescent="0.25">
      <c r="B13">
        <v>11</v>
      </c>
      <c r="C13" t="s">
        <v>25</v>
      </c>
      <c r="D13" t="s">
        <v>26</v>
      </c>
      <c r="E13" t="s">
        <v>34</v>
      </c>
      <c r="F13" t="s">
        <v>8</v>
      </c>
      <c r="G13">
        <v>40</v>
      </c>
    </row>
    <row r="14" spans="2:7" x14ac:dyDescent="0.25">
      <c r="B14">
        <v>12</v>
      </c>
      <c r="C14" t="s">
        <v>9</v>
      </c>
      <c r="D14" t="s">
        <v>28</v>
      </c>
      <c r="E14" t="s">
        <v>34</v>
      </c>
      <c r="F14" t="s">
        <v>10</v>
      </c>
      <c r="G14">
        <v>31</v>
      </c>
    </row>
    <row r="15" spans="2:7" x14ac:dyDescent="0.25">
      <c r="B15">
        <v>13</v>
      </c>
      <c r="C15" t="s">
        <v>20</v>
      </c>
      <c r="D15" t="s">
        <v>21</v>
      </c>
      <c r="E15" t="s">
        <v>34</v>
      </c>
      <c r="F15" t="s">
        <v>10</v>
      </c>
      <c r="G15">
        <v>35</v>
      </c>
    </row>
    <row r="16" spans="2:7" x14ac:dyDescent="0.25">
      <c r="B16">
        <v>14</v>
      </c>
      <c r="C16" t="s">
        <v>22</v>
      </c>
      <c r="D16" t="s">
        <v>21</v>
      </c>
      <c r="E16" t="s">
        <v>34</v>
      </c>
      <c r="F16" t="s">
        <v>8</v>
      </c>
      <c r="G16">
        <v>50</v>
      </c>
    </row>
    <row r="17" spans="2:9" x14ac:dyDescent="0.25">
      <c r="B17">
        <v>15</v>
      </c>
      <c r="C17" t="s">
        <v>44</v>
      </c>
      <c r="D17" t="s">
        <v>45</v>
      </c>
      <c r="E17" t="s">
        <v>34</v>
      </c>
      <c r="F17" t="s">
        <v>8</v>
      </c>
      <c r="G17">
        <v>41</v>
      </c>
    </row>
    <row r="18" spans="2:9" x14ac:dyDescent="0.25">
      <c r="B18">
        <v>16</v>
      </c>
      <c r="C18" t="s">
        <v>46</v>
      </c>
      <c r="D18" t="s">
        <v>47</v>
      </c>
      <c r="E18" t="s">
        <v>34</v>
      </c>
      <c r="F18" t="s">
        <v>8</v>
      </c>
      <c r="G18">
        <v>32</v>
      </c>
    </row>
    <row r="19" spans="2:9" x14ac:dyDescent="0.25">
      <c r="B19">
        <v>17</v>
      </c>
      <c r="C19" t="s">
        <v>30</v>
      </c>
      <c r="D19" t="s">
        <v>48</v>
      </c>
      <c r="E19" t="s">
        <v>34</v>
      </c>
      <c r="F19" t="s">
        <v>8</v>
      </c>
      <c r="G19">
        <v>34</v>
      </c>
    </row>
    <row r="20" spans="2:9" x14ac:dyDescent="0.25">
      <c r="B20">
        <v>18</v>
      </c>
      <c r="C20" t="s">
        <v>49</v>
      </c>
      <c r="D20" t="s">
        <v>50</v>
      </c>
      <c r="F20" t="s">
        <v>10</v>
      </c>
      <c r="G20">
        <v>43</v>
      </c>
    </row>
    <row r="21" spans="2:9" x14ac:dyDescent="0.25">
      <c r="B21">
        <v>19</v>
      </c>
      <c r="C21" t="s">
        <v>51</v>
      </c>
      <c r="D21" t="s">
        <v>52</v>
      </c>
      <c r="E21" t="s">
        <v>34</v>
      </c>
      <c r="F21" t="s">
        <v>10</v>
      </c>
      <c r="G21">
        <v>43</v>
      </c>
    </row>
    <row r="22" spans="2:9" x14ac:dyDescent="0.25">
      <c r="B22">
        <v>20</v>
      </c>
      <c r="C22" t="s">
        <v>53</v>
      </c>
      <c r="D22" t="s">
        <v>31</v>
      </c>
      <c r="E22" t="s">
        <v>34</v>
      </c>
      <c r="F22" t="s">
        <v>8</v>
      </c>
      <c r="G22">
        <v>65</v>
      </c>
    </row>
    <row r="23" spans="2:9" x14ac:dyDescent="0.25">
      <c r="B23">
        <v>21</v>
      </c>
      <c r="C23" t="s">
        <v>54</v>
      </c>
      <c r="D23" t="s">
        <v>55</v>
      </c>
      <c r="E23" t="s">
        <v>34</v>
      </c>
      <c r="F23" t="s">
        <v>10</v>
      </c>
      <c r="G23">
        <v>46</v>
      </c>
    </row>
    <row r="24" spans="2:9" x14ac:dyDescent="0.25">
      <c r="B24">
        <v>22</v>
      </c>
      <c r="C24" t="s">
        <v>32</v>
      </c>
      <c r="D24" t="s">
        <v>55</v>
      </c>
      <c r="E24" t="s">
        <v>34</v>
      </c>
      <c r="F24" t="s">
        <v>8</v>
      </c>
      <c r="G24">
        <v>45</v>
      </c>
    </row>
    <row r="25" spans="2:9" x14ac:dyDescent="0.25">
      <c r="B25">
        <v>23</v>
      </c>
      <c r="C25" t="s">
        <v>56</v>
      </c>
      <c r="D25" t="s">
        <v>57</v>
      </c>
      <c r="E25" t="s">
        <v>34</v>
      </c>
      <c r="F25" t="s">
        <v>10</v>
      </c>
      <c r="G25">
        <v>22</v>
      </c>
    </row>
    <row r="26" spans="2:9" x14ac:dyDescent="0.25">
      <c r="B26">
        <v>24</v>
      </c>
      <c r="C26" t="s">
        <v>12</v>
      </c>
      <c r="D26" t="s">
        <v>58</v>
      </c>
      <c r="E26" t="s">
        <v>34</v>
      </c>
      <c r="F26" t="s">
        <v>8</v>
      </c>
      <c r="G26">
        <v>42</v>
      </c>
    </row>
    <row r="27" spans="2:9" x14ac:dyDescent="0.25">
      <c r="B27">
        <v>25</v>
      </c>
      <c r="C27" t="s">
        <v>59</v>
      </c>
      <c r="D27" t="s">
        <v>58</v>
      </c>
      <c r="F27" t="s">
        <v>10</v>
      </c>
      <c r="G27">
        <v>40</v>
      </c>
      <c r="I27" s="2"/>
    </row>
    <row r="28" spans="2:9" x14ac:dyDescent="0.25">
      <c r="B28">
        <v>26</v>
      </c>
      <c r="C28" t="s">
        <v>40</v>
      </c>
      <c r="D28" t="s">
        <v>60</v>
      </c>
      <c r="E28" t="s">
        <v>34</v>
      </c>
      <c r="F28" t="s">
        <v>10</v>
      </c>
      <c r="G28">
        <v>39</v>
      </c>
      <c r="I28" s="1"/>
    </row>
    <row r="29" spans="2:9" x14ac:dyDescent="0.25">
      <c r="B29">
        <v>27</v>
      </c>
      <c r="C29" t="s">
        <v>23</v>
      </c>
      <c r="D29" t="s">
        <v>24</v>
      </c>
      <c r="E29" t="s">
        <v>34</v>
      </c>
      <c r="F29" t="s">
        <v>10</v>
      </c>
      <c r="G29">
        <v>32</v>
      </c>
      <c r="I29" s="2"/>
    </row>
    <row r="30" spans="2:9" x14ac:dyDescent="0.25">
      <c r="B30">
        <v>28</v>
      </c>
      <c r="C30" t="s">
        <v>18</v>
      </c>
      <c r="D30" t="s">
        <v>19</v>
      </c>
      <c r="E30" t="s">
        <v>34</v>
      </c>
      <c r="F30" t="s">
        <v>8</v>
      </c>
      <c r="G30">
        <v>25</v>
      </c>
      <c r="I30" s="1"/>
    </row>
    <row r="31" spans="2:9" x14ac:dyDescent="0.25">
      <c r="B31">
        <v>29</v>
      </c>
      <c r="C31" t="s">
        <v>62</v>
      </c>
      <c r="D31" t="s">
        <v>61</v>
      </c>
      <c r="E31" t="s">
        <v>63</v>
      </c>
      <c r="F31" t="s">
        <v>8</v>
      </c>
      <c r="G31">
        <v>30</v>
      </c>
      <c r="I31" s="2"/>
    </row>
    <row r="32" spans="2:9" x14ac:dyDescent="0.25">
      <c r="B32">
        <v>30</v>
      </c>
      <c r="C32" t="s">
        <v>64</v>
      </c>
      <c r="D32" t="s">
        <v>65</v>
      </c>
      <c r="E32" t="s">
        <v>66</v>
      </c>
      <c r="F32" t="s">
        <v>10</v>
      </c>
      <c r="G32">
        <v>51</v>
      </c>
      <c r="I32" s="1"/>
    </row>
    <row r="33" spans="2:9" x14ac:dyDescent="0.25">
      <c r="B33">
        <v>31</v>
      </c>
      <c r="C33" t="s">
        <v>67</v>
      </c>
      <c r="D33" t="s">
        <v>68</v>
      </c>
      <c r="E33" t="s">
        <v>69</v>
      </c>
      <c r="F33" t="s">
        <v>8</v>
      </c>
      <c r="G33">
        <v>31</v>
      </c>
      <c r="I33" s="2"/>
    </row>
    <row r="34" spans="2:9" x14ac:dyDescent="0.25">
      <c r="B34">
        <v>32</v>
      </c>
      <c r="C34" t="s">
        <v>70</v>
      </c>
      <c r="D34" t="s">
        <v>71</v>
      </c>
      <c r="E34" t="s">
        <v>72</v>
      </c>
      <c r="F34" t="s">
        <v>8</v>
      </c>
      <c r="G34">
        <v>57</v>
      </c>
      <c r="I34" s="1"/>
    </row>
    <row r="35" spans="2:9" x14ac:dyDescent="0.25">
      <c r="B35">
        <v>33</v>
      </c>
      <c r="C35" t="s">
        <v>73</v>
      </c>
      <c r="D35" t="s">
        <v>74</v>
      </c>
      <c r="E35" t="s">
        <v>72</v>
      </c>
      <c r="F35" t="s">
        <v>10</v>
      </c>
      <c r="G35">
        <v>61</v>
      </c>
      <c r="I35" s="2"/>
    </row>
    <row r="36" spans="2:9" x14ac:dyDescent="0.25">
      <c r="B36">
        <v>34</v>
      </c>
      <c r="C36" t="s">
        <v>75</v>
      </c>
      <c r="D36" t="s">
        <v>76</v>
      </c>
      <c r="E36" t="s">
        <v>77</v>
      </c>
      <c r="F36" t="s">
        <v>8</v>
      </c>
      <c r="G36">
        <v>47</v>
      </c>
    </row>
    <row r="37" spans="2:9" x14ac:dyDescent="0.25">
      <c r="B37">
        <v>35</v>
      </c>
      <c r="C37" t="s">
        <v>78</v>
      </c>
      <c r="D37" t="s">
        <v>79</v>
      </c>
      <c r="E37" t="s">
        <v>80</v>
      </c>
      <c r="F37" t="s">
        <v>10</v>
      </c>
      <c r="G37">
        <v>32</v>
      </c>
    </row>
    <row r="38" spans="2:9" x14ac:dyDescent="0.25">
      <c r="B38">
        <v>36</v>
      </c>
      <c r="C38" t="s">
        <v>81</v>
      </c>
      <c r="D38" t="s">
        <v>82</v>
      </c>
      <c r="E38" t="s">
        <v>69</v>
      </c>
      <c r="F38" t="s">
        <v>8</v>
      </c>
      <c r="G38">
        <v>54</v>
      </c>
    </row>
    <row r="39" spans="2:9" x14ac:dyDescent="0.25">
      <c r="B39">
        <v>37</v>
      </c>
      <c r="C39" t="s">
        <v>83</v>
      </c>
      <c r="D39" t="s">
        <v>84</v>
      </c>
      <c r="E39" t="s">
        <v>77</v>
      </c>
      <c r="F39" t="s">
        <v>8</v>
      </c>
      <c r="G39">
        <v>71</v>
      </c>
    </row>
    <row r="40" spans="2:9" x14ac:dyDescent="0.25">
      <c r="B40">
        <v>38</v>
      </c>
      <c r="C40" t="s">
        <v>85</v>
      </c>
      <c r="D40" t="s">
        <v>86</v>
      </c>
      <c r="E40" t="s">
        <v>77</v>
      </c>
      <c r="F40" t="s">
        <v>8</v>
      </c>
      <c r="G40">
        <v>21</v>
      </c>
    </row>
    <row r="41" spans="2:9" x14ac:dyDescent="0.25">
      <c r="B41">
        <v>39</v>
      </c>
      <c r="C41" t="s">
        <v>87</v>
      </c>
      <c r="D41" t="s">
        <v>88</v>
      </c>
      <c r="E41" t="s">
        <v>89</v>
      </c>
      <c r="F41" t="s">
        <v>8</v>
      </c>
      <c r="G41">
        <v>28</v>
      </c>
    </row>
    <row r="42" spans="2:9" x14ac:dyDescent="0.25">
      <c r="B42">
        <v>40</v>
      </c>
      <c r="C42" t="s">
        <v>90</v>
      </c>
      <c r="D42" t="s">
        <v>91</v>
      </c>
      <c r="E42" t="s">
        <v>34</v>
      </c>
      <c r="F42" t="s">
        <v>8</v>
      </c>
      <c r="G42">
        <v>39</v>
      </c>
    </row>
    <row r="43" spans="2:9" x14ac:dyDescent="0.25">
      <c r="B43">
        <v>41</v>
      </c>
      <c r="C43" t="s">
        <v>92</v>
      </c>
      <c r="D43" t="s">
        <v>93</v>
      </c>
      <c r="E43" t="s">
        <v>72</v>
      </c>
      <c r="F43" t="s">
        <v>8</v>
      </c>
      <c r="G43">
        <v>49</v>
      </c>
    </row>
    <row r="44" spans="2:9" x14ac:dyDescent="0.25">
      <c r="B44">
        <v>42</v>
      </c>
      <c r="C44" t="s">
        <v>94</v>
      </c>
      <c r="D44" t="s">
        <v>95</v>
      </c>
      <c r="E44" t="s">
        <v>96</v>
      </c>
      <c r="F44" t="s">
        <v>10</v>
      </c>
      <c r="G44">
        <v>43</v>
      </c>
    </row>
    <row r="45" spans="2:9" x14ac:dyDescent="0.25">
      <c r="B45">
        <v>43</v>
      </c>
      <c r="C45" t="s">
        <v>97</v>
      </c>
      <c r="D45" t="s">
        <v>95</v>
      </c>
      <c r="E45" t="s">
        <v>98</v>
      </c>
      <c r="F45" t="s">
        <v>8</v>
      </c>
      <c r="G45">
        <v>11</v>
      </c>
    </row>
    <row r="46" spans="2:9" x14ac:dyDescent="0.25">
      <c r="B46">
        <v>44</v>
      </c>
      <c r="C46" t="s">
        <v>9</v>
      </c>
      <c r="D46" t="s">
        <v>99</v>
      </c>
      <c r="E46" t="s">
        <v>34</v>
      </c>
      <c r="F46" t="s">
        <v>10</v>
      </c>
      <c r="G46">
        <v>38</v>
      </c>
    </row>
    <row r="47" spans="2:9" x14ac:dyDescent="0.25">
      <c r="B47">
        <v>45</v>
      </c>
      <c r="C47" t="s">
        <v>30</v>
      </c>
      <c r="D47" t="s">
        <v>100</v>
      </c>
      <c r="E47" t="s">
        <v>34</v>
      </c>
      <c r="F47" t="s">
        <v>8</v>
      </c>
      <c r="G47">
        <v>45</v>
      </c>
    </row>
    <row r="48" spans="2:9" x14ac:dyDescent="0.25">
      <c r="B48">
        <v>46</v>
      </c>
      <c r="C48" t="s">
        <v>101</v>
      </c>
      <c r="D48" t="s">
        <v>102</v>
      </c>
      <c r="E48" t="s">
        <v>69</v>
      </c>
      <c r="F48" t="s">
        <v>10</v>
      </c>
      <c r="G48">
        <v>44</v>
      </c>
    </row>
    <row r="49" spans="2:7" x14ac:dyDescent="0.25">
      <c r="B49">
        <v>47</v>
      </c>
      <c r="C49" t="s">
        <v>103</v>
      </c>
      <c r="D49" t="s">
        <v>104</v>
      </c>
      <c r="E49" t="s">
        <v>77</v>
      </c>
      <c r="F49" t="s">
        <v>8</v>
      </c>
      <c r="G49">
        <v>40</v>
      </c>
    </row>
    <row r="50" spans="2:7" x14ac:dyDescent="0.25">
      <c r="B50">
        <v>48</v>
      </c>
      <c r="C50" t="s">
        <v>105</v>
      </c>
      <c r="D50" t="s">
        <v>106</v>
      </c>
      <c r="E50" t="s">
        <v>77</v>
      </c>
      <c r="F50" t="s">
        <v>8</v>
      </c>
      <c r="G50">
        <v>17</v>
      </c>
    </row>
    <row r="51" spans="2:7" x14ac:dyDescent="0.25">
      <c r="B51">
        <v>49</v>
      </c>
      <c r="C51" t="s">
        <v>16</v>
      </c>
      <c r="D51" t="s">
        <v>107</v>
      </c>
      <c r="E51" t="s">
        <v>34</v>
      </c>
      <c r="F51" t="s">
        <v>8</v>
      </c>
      <c r="G51">
        <v>57</v>
      </c>
    </row>
    <row r="52" spans="2:7" x14ac:dyDescent="0.25">
      <c r="B52">
        <v>50</v>
      </c>
      <c r="C52" t="s">
        <v>108</v>
      </c>
      <c r="D52" t="s">
        <v>107</v>
      </c>
      <c r="E52" t="s">
        <v>34</v>
      </c>
      <c r="F52" t="s">
        <v>10</v>
      </c>
      <c r="G52">
        <v>29</v>
      </c>
    </row>
    <row r="53" spans="2:7" x14ac:dyDescent="0.25">
      <c r="B53">
        <v>51</v>
      </c>
      <c r="C53" t="s">
        <v>109</v>
      </c>
      <c r="D53" t="s">
        <v>110</v>
      </c>
      <c r="E53" t="s">
        <v>77</v>
      </c>
      <c r="F53" t="s">
        <v>8</v>
      </c>
      <c r="G53">
        <v>65</v>
      </c>
    </row>
    <row r="54" spans="2:7" x14ac:dyDescent="0.25">
      <c r="B54">
        <v>52</v>
      </c>
      <c r="C54" t="s">
        <v>111</v>
      </c>
      <c r="D54" t="s">
        <v>112</v>
      </c>
      <c r="E54" t="s">
        <v>113</v>
      </c>
      <c r="F54" t="s">
        <v>8</v>
      </c>
      <c r="G54">
        <v>53</v>
      </c>
    </row>
    <row r="55" spans="2:7" x14ac:dyDescent="0.25">
      <c r="B55">
        <v>53</v>
      </c>
      <c r="C55" t="s">
        <v>114</v>
      </c>
      <c r="D55" t="s">
        <v>115</v>
      </c>
      <c r="E55" t="s">
        <v>116</v>
      </c>
      <c r="F55" t="s">
        <v>8</v>
      </c>
      <c r="G55">
        <v>45</v>
      </c>
    </row>
    <row r="56" spans="2:7" x14ac:dyDescent="0.25">
      <c r="B56">
        <v>54</v>
      </c>
      <c r="C56" t="s">
        <v>117</v>
      </c>
      <c r="D56" t="s">
        <v>118</v>
      </c>
      <c r="E56" t="s">
        <v>77</v>
      </c>
      <c r="F56" t="s">
        <v>8</v>
      </c>
      <c r="G56">
        <v>32</v>
      </c>
    </row>
    <row r="57" spans="2:7" x14ac:dyDescent="0.25">
      <c r="B57">
        <v>55</v>
      </c>
      <c r="C57" t="s">
        <v>32</v>
      </c>
      <c r="D57" t="s">
        <v>119</v>
      </c>
      <c r="E57" t="s">
        <v>34</v>
      </c>
      <c r="F57" t="s">
        <v>8</v>
      </c>
      <c r="G57">
        <v>40</v>
      </c>
    </row>
    <row r="58" spans="2:7" x14ac:dyDescent="0.25">
      <c r="B58">
        <v>56</v>
      </c>
      <c r="C58" t="s">
        <v>120</v>
      </c>
      <c r="D58" t="s">
        <v>121</v>
      </c>
      <c r="E58" t="s">
        <v>69</v>
      </c>
      <c r="F58" t="s">
        <v>8</v>
      </c>
      <c r="G58">
        <v>35</v>
      </c>
    </row>
    <row r="59" spans="2:7" x14ac:dyDescent="0.25">
      <c r="B59">
        <v>57</v>
      </c>
      <c r="C59" t="s">
        <v>122</v>
      </c>
      <c r="D59" t="s">
        <v>123</v>
      </c>
      <c r="E59" t="s">
        <v>34</v>
      </c>
      <c r="F59" t="s">
        <v>8</v>
      </c>
      <c r="G59">
        <v>50</v>
      </c>
    </row>
    <row r="60" spans="2:7" x14ac:dyDescent="0.25">
      <c r="B60">
        <v>58</v>
      </c>
      <c r="C60" t="s">
        <v>29</v>
      </c>
      <c r="D60" t="s">
        <v>124</v>
      </c>
      <c r="E60" t="s">
        <v>80</v>
      </c>
      <c r="F60" t="s">
        <v>8</v>
      </c>
      <c r="G60">
        <v>41</v>
      </c>
    </row>
    <row r="61" spans="2:7" x14ac:dyDescent="0.25">
      <c r="B61">
        <v>59</v>
      </c>
      <c r="C61" t="s">
        <v>125</v>
      </c>
      <c r="D61" t="s">
        <v>127</v>
      </c>
      <c r="E61" t="s">
        <v>80</v>
      </c>
      <c r="F61" t="s">
        <v>10</v>
      </c>
      <c r="G61">
        <v>39</v>
      </c>
    </row>
    <row r="62" spans="2:7" x14ac:dyDescent="0.25">
      <c r="B62">
        <v>60</v>
      </c>
      <c r="C62" t="s">
        <v>128</v>
      </c>
      <c r="D62" t="s">
        <v>129</v>
      </c>
      <c r="F62" t="s">
        <v>10</v>
      </c>
      <c r="G62">
        <v>41</v>
      </c>
    </row>
    <row r="63" spans="2:7" x14ac:dyDescent="0.25">
      <c r="B63">
        <v>61</v>
      </c>
      <c r="C63" t="s">
        <v>130</v>
      </c>
      <c r="D63" t="s">
        <v>131</v>
      </c>
      <c r="E63" t="s">
        <v>96</v>
      </c>
      <c r="F63" t="s">
        <v>10</v>
      </c>
      <c r="G63">
        <v>43</v>
      </c>
    </row>
    <row r="64" spans="2:7" x14ac:dyDescent="0.25">
      <c r="B64">
        <v>62</v>
      </c>
      <c r="C64" t="s">
        <v>132</v>
      </c>
      <c r="D64" t="s">
        <v>131</v>
      </c>
      <c r="E64" t="s">
        <v>96</v>
      </c>
      <c r="F64" t="s">
        <v>10</v>
      </c>
      <c r="G64">
        <v>7</v>
      </c>
    </row>
    <row r="65" spans="2:7" x14ac:dyDescent="0.25">
      <c r="B65">
        <v>63</v>
      </c>
      <c r="C65" t="s">
        <v>133</v>
      </c>
      <c r="D65" t="s">
        <v>134</v>
      </c>
      <c r="E65" t="s">
        <v>77</v>
      </c>
      <c r="F65" t="s">
        <v>10</v>
      </c>
      <c r="G65">
        <v>48</v>
      </c>
    </row>
    <row r="66" spans="2:7" x14ac:dyDescent="0.25">
      <c r="B66">
        <v>64</v>
      </c>
      <c r="C66" t="s">
        <v>135</v>
      </c>
      <c r="D66" t="s">
        <v>136</v>
      </c>
      <c r="F66" t="s">
        <v>10</v>
      </c>
      <c r="G66">
        <v>48</v>
      </c>
    </row>
    <row r="67" spans="2:7" x14ac:dyDescent="0.25">
      <c r="B67">
        <v>65</v>
      </c>
      <c r="C67" t="s">
        <v>138</v>
      </c>
      <c r="D67" t="s">
        <v>139</v>
      </c>
      <c r="E67" t="s">
        <v>34</v>
      </c>
      <c r="F67" t="s">
        <v>8</v>
      </c>
      <c r="G67">
        <v>29</v>
      </c>
    </row>
    <row r="68" spans="2:7" x14ac:dyDescent="0.25">
      <c r="B68">
        <v>66</v>
      </c>
      <c r="C68" t="s">
        <v>30</v>
      </c>
      <c r="D68" t="s">
        <v>137</v>
      </c>
      <c r="E68" t="s">
        <v>69</v>
      </c>
      <c r="F68" t="s">
        <v>8</v>
      </c>
      <c r="G68">
        <v>24</v>
      </c>
    </row>
    <row r="69" spans="2:7" x14ac:dyDescent="0.25">
      <c r="B69">
        <v>67</v>
      </c>
      <c r="C69" t="s">
        <v>140</v>
      </c>
      <c r="D69" t="s">
        <v>141</v>
      </c>
      <c r="E69" t="s">
        <v>77</v>
      </c>
      <c r="F69" t="s">
        <v>8</v>
      </c>
      <c r="G69">
        <v>41</v>
      </c>
    </row>
    <row r="70" spans="2:7" x14ac:dyDescent="0.25">
      <c r="B70">
        <v>68</v>
      </c>
      <c r="C70" t="s">
        <v>142</v>
      </c>
      <c r="D70" t="s">
        <v>48</v>
      </c>
      <c r="F70" t="s">
        <v>8</v>
      </c>
      <c r="G70">
        <v>7</v>
      </c>
    </row>
    <row r="71" spans="2:7" x14ac:dyDescent="0.25">
      <c r="B71">
        <v>69</v>
      </c>
      <c r="C71" t="s">
        <v>143</v>
      </c>
      <c r="D71" t="s">
        <v>48</v>
      </c>
      <c r="F71" t="s">
        <v>10</v>
      </c>
      <c r="G71">
        <v>35</v>
      </c>
    </row>
    <row r="72" spans="2:7" x14ac:dyDescent="0.25">
      <c r="B72">
        <v>70</v>
      </c>
      <c r="C72" t="s">
        <v>144</v>
      </c>
      <c r="D72" t="s">
        <v>126</v>
      </c>
      <c r="E72" t="s">
        <v>96</v>
      </c>
      <c r="F72" t="s">
        <v>8</v>
      </c>
      <c r="G72">
        <v>52</v>
      </c>
    </row>
    <row r="73" spans="2:7" x14ac:dyDescent="0.25">
      <c r="B73">
        <v>71</v>
      </c>
      <c r="C73" t="s">
        <v>145</v>
      </c>
      <c r="D73" t="s">
        <v>146</v>
      </c>
      <c r="E73" t="s">
        <v>96</v>
      </c>
      <c r="F73" t="s">
        <v>10</v>
      </c>
      <c r="G73">
        <v>42</v>
      </c>
    </row>
    <row r="74" spans="2:7" x14ac:dyDescent="0.25">
      <c r="B74">
        <v>72</v>
      </c>
      <c r="C74" t="s">
        <v>147</v>
      </c>
      <c r="D74" t="s">
        <v>131</v>
      </c>
      <c r="E74" t="s">
        <v>96</v>
      </c>
      <c r="F74" t="s">
        <v>10</v>
      </c>
      <c r="G74">
        <v>36</v>
      </c>
    </row>
    <row r="75" spans="2:7" x14ac:dyDescent="0.25">
      <c r="B75">
        <v>73</v>
      </c>
      <c r="C75" t="s">
        <v>12</v>
      </c>
      <c r="D75" t="s">
        <v>148</v>
      </c>
      <c r="E75" t="s">
        <v>34</v>
      </c>
      <c r="F75" t="s">
        <v>8</v>
      </c>
      <c r="G75">
        <v>59</v>
      </c>
    </row>
    <row r="76" spans="2:7" x14ac:dyDescent="0.25">
      <c r="B76">
        <v>74</v>
      </c>
      <c r="C76" t="s">
        <v>149</v>
      </c>
      <c r="D76" t="s">
        <v>150</v>
      </c>
      <c r="E76" t="s">
        <v>77</v>
      </c>
      <c r="F76" t="s">
        <v>8</v>
      </c>
      <c r="G76">
        <v>61</v>
      </c>
    </row>
    <row r="77" spans="2:7" x14ac:dyDescent="0.25">
      <c r="B77">
        <v>75</v>
      </c>
      <c r="C77" t="s">
        <v>51</v>
      </c>
      <c r="D77" t="s">
        <v>151</v>
      </c>
      <c r="E77" t="s">
        <v>63</v>
      </c>
      <c r="F77" t="s">
        <v>10</v>
      </c>
      <c r="G77">
        <v>34</v>
      </c>
    </row>
    <row r="78" spans="2:7" x14ac:dyDescent="0.25">
      <c r="B78">
        <v>76</v>
      </c>
      <c r="C78" t="s">
        <v>152</v>
      </c>
      <c r="D78" t="s">
        <v>151</v>
      </c>
      <c r="E78" t="s">
        <v>63</v>
      </c>
      <c r="F78" t="s">
        <v>8</v>
      </c>
      <c r="G78">
        <v>33</v>
      </c>
    </row>
    <row r="79" spans="2:7" x14ac:dyDescent="0.25">
      <c r="B79">
        <v>77</v>
      </c>
      <c r="C79" t="s">
        <v>153</v>
      </c>
      <c r="D79" t="s">
        <v>154</v>
      </c>
      <c r="F79" t="s">
        <v>8</v>
      </c>
      <c r="G79">
        <v>24</v>
      </c>
    </row>
    <row r="80" spans="2:7" x14ac:dyDescent="0.25">
      <c r="B80">
        <v>78</v>
      </c>
      <c r="C80" t="s">
        <v>155</v>
      </c>
      <c r="D80" t="s">
        <v>156</v>
      </c>
      <c r="E80" t="s">
        <v>72</v>
      </c>
      <c r="F80" t="s">
        <v>8</v>
      </c>
      <c r="G80">
        <v>61</v>
      </c>
    </row>
    <row r="81" spans="2:7" x14ac:dyDescent="0.25">
      <c r="B81">
        <v>79</v>
      </c>
      <c r="C81" t="s">
        <v>157</v>
      </c>
      <c r="D81" t="s">
        <v>158</v>
      </c>
      <c r="E81" t="s">
        <v>96</v>
      </c>
      <c r="F81" t="s">
        <v>8</v>
      </c>
      <c r="G81">
        <v>40</v>
      </c>
    </row>
    <row r="82" spans="2:7" x14ac:dyDescent="0.25">
      <c r="B82">
        <v>80</v>
      </c>
      <c r="C82" t="s">
        <v>159</v>
      </c>
      <c r="D82" t="s">
        <v>160</v>
      </c>
      <c r="E82" t="s">
        <v>72</v>
      </c>
      <c r="F82" t="s">
        <v>10</v>
      </c>
      <c r="G82">
        <v>53</v>
      </c>
    </row>
    <row r="83" spans="2:7" x14ac:dyDescent="0.25">
      <c r="B83">
        <v>81</v>
      </c>
      <c r="C83" t="s">
        <v>161</v>
      </c>
      <c r="D83" t="s">
        <v>162</v>
      </c>
      <c r="E83" t="s">
        <v>72</v>
      </c>
      <c r="F83" t="s">
        <v>8</v>
      </c>
      <c r="G83">
        <v>65</v>
      </c>
    </row>
    <row r="84" spans="2:7" x14ac:dyDescent="0.25">
      <c r="B84">
        <v>82</v>
      </c>
      <c r="C84" t="s">
        <v>29</v>
      </c>
      <c r="D84" t="s">
        <v>163</v>
      </c>
      <c r="E84" t="s">
        <v>34</v>
      </c>
      <c r="F84" t="s">
        <v>8</v>
      </c>
      <c r="G84">
        <v>43</v>
      </c>
    </row>
    <row r="85" spans="2:7" x14ac:dyDescent="0.25">
      <c r="B85">
        <v>83</v>
      </c>
      <c r="C85" t="s">
        <v>164</v>
      </c>
      <c r="D85" t="s">
        <v>165</v>
      </c>
      <c r="E85" t="s">
        <v>77</v>
      </c>
      <c r="F85" t="s">
        <v>8</v>
      </c>
      <c r="G85">
        <v>61</v>
      </c>
    </row>
    <row r="86" spans="2:7" x14ac:dyDescent="0.25">
      <c r="B86">
        <v>84</v>
      </c>
      <c r="C86" t="s">
        <v>166</v>
      </c>
      <c r="D86" t="s">
        <v>42</v>
      </c>
      <c r="E86" t="s">
        <v>167</v>
      </c>
      <c r="F86" t="s">
        <v>10</v>
      </c>
      <c r="G86">
        <v>10</v>
      </c>
    </row>
    <row r="87" spans="2:7" x14ac:dyDescent="0.25">
      <c r="B87">
        <v>85</v>
      </c>
      <c r="C87" t="s">
        <v>168</v>
      </c>
      <c r="D87" t="s">
        <v>169</v>
      </c>
      <c r="E87" t="s">
        <v>170</v>
      </c>
      <c r="F87" t="s">
        <v>10</v>
      </c>
      <c r="G87">
        <v>38</v>
      </c>
    </row>
    <row r="88" spans="2:7" x14ac:dyDescent="0.25">
      <c r="B88">
        <v>86</v>
      </c>
      <c r="C88" t="s">
        <v>101</v>
      </c>
      <c r="D88" t="s">
        <v>131</v>
      </c>
      <c r="E88" t="s">
        <v>170</v>
      </c>
      <c r="F88" t="s">
        <v>10</v>
      </c>
      <c r="G88">
        <v>50</v>
      </c>
    </row>
    <row r="89" spans="2:7" x14ac:dyDescent="0.25">
      <c r="B89">
        <v>87</v>
      </c>
      <c r="C89" t="s">
        <v>171</v>
      </c>
      <c r="D89" t="s">
        <v>172</v>
      </c>
      <c r="E89" t="s">
        <v>170</v>
      </c>
      <c r="F89" t="s">
        <v>10</v>
      </c>
      <c r="G89">
        <v>61</v>
      </c>
    </row>
    <row r="90" spans="2:7" x14ac:dyDescent="0.25">
      <c r="B90">
        <v>88</v>
      </c>
    </row>
    <row r="91" spans="2:7" x14ac:dyDescent="0.25">
      <c r="B91">
        <v>89</v>
      </c>
    </row>
    <row r="92" spans="2:7" x14ac:dyDescent="0.25">
      <c r="B92">
        <v>90</v>
      </c>
    </row>
    <row r="93" spans="2:7" x14ac:dyDescent="0.25">
      <c r="B93">
        <v>91</v>
      </c>
    </row>
    <row r="94" spans="2:7" x14ac:dyDescent="0.25">
      <c r="B94">
        <v>92</v>
      </c>
    </row>
    <row r="95" spans="2:7" x14ac:dyDescent="0.25">
      <c r="B95">
        <v>93</v>
      </c>
    </row>
    <row r="96" spans="2:7" x14ac:dyDescent="0.25">
      <c r="B96">
        <v>94</v>
      </c>
    </row>
    <row r="97" spans="2:2" x14ac:dyDescent="0.25">
      <c r="B97">
        <v>95</v>
      </c>
    </row>
    <row r="98" spans="2:2" x14ac:dyDescent="0.25">
      <c r="B98">
        <v>96</v>
      </c>
    </row>
    <row r="99" spans="2:2" x14ac:dyDescent="0.25">
      <c r="B99">
        <v>97</v>
      </c>
    </row>
    <row r="100" spans="2:2" x14ac:dyDescent="0.25">
      <c r="B100">
        <v>98</v>
      </c>
    </row>
    <row r="101" spans="2:2" x14ac:dyDescent="0.25">
      <c r="B101">
        <v>99</v>
      </c>
    </row>
    <row r="102" spans="2:2" x14ac:dyDescent="0.25">
      <c r="B102">
        <v>100</v>
      </c>
    </row>
    <row r="103" spans="2:2" x14ac:dyDescent="0.25">
      <c r="B103">
        <v>101</v>
      </c>
    </row>
    <row r="104" spans="2:2" x14ac:dyDescent="0.25">
      <c r="B104">
        <v>102</v>
      </c>
    </row>
    <row r="105" spans="2:2" x14ac:dyDescent="0.25">
      <c r="B105">
        <v>103</v>
      </c>
    </row>
    <row r="106" spans="2:2" x14ac:dyDescent="0.25">
      <c r="B106">
        <v>104</v>
      </c>
    </row>
    <row r="107" spans="2:2" x14ac:dyDescent="0.25">
      <c r="B107">
        <v>105</v>
      </c>
    </row>
    <row r="108" spans="2:2" x14ac:dyDescent="0.25">
      <c r="B108">
        <v>106</v>
      </c>
    </row>
    <row r="109" spans="2:2" x14ac:dyDescent="0.25">
      <c r="B109">
        <v>107</v>
      </c>
    </row>
    <row r="110" spans="2:2" x14ac:dyDescent="0.25">
      <c r="B110">
        <v>108</v>
      </c>
    </row>
    <row r="111" spans="2:2" x14ac:dyDescent="0.25">
      <c r="B111">
        <v>109</v>
      </c>
    </row>
    <row r="112" spans="2:2" x14ac:dyDescent="0.25">
      <c r="B112">
        <v>110</v>
      </c>
    </row>
    <row r="113" spans="2:2" x14ac:dyDescent="0.25">
      <c r="B113">
        <v>111</v>
      </c>
    </row>
    <row r="114" spans="2:2" x14ac:dyDescent="0.25">
      <c r="B114">
        <v>112</v>
      </c>
    </row>
    <row r="115" spans="2:2" x14ac:dyDescent="0.25">
      <c r="B115">
        <v>113</v>
      </c>
    </row>
    <row r="116" spans="2:2" x14ac:dyDescent="0.25">
      <c r="B116">
        <v>114</v>
      </c>
    </row>
    <row r="117" spans="2:2" x14ac:dyDescent="0.25">
      <c r="B117">
        <v>115</v>
      </c>
    </row>
    <row r="118" spans="2:2" x14ac:dyDescent="0.25">
      <c r="B118">
        <v>116</v>
      </c>
    </row>
    <row r="119" spans="2:2" x14ac:dyDescent="0.25">
      <c r="B119">
        <v>117</v>
      </c>
    </row>
    <row r="120" spans="2:2" x14ac:dyDescent="0.25">
      <c r="B120">
        <v>118</v>
      </c>
    </row>
    <row r="121" spans="2:2" x14ac:dyDescent="0.25">
      <c r="B121">
        <v>119</v>
      </c>
    </row>
    <row r="122" spans="2:2" x14ac:dyDescent="0.25">
      <c r="B122">
        <v>120</v>
      </c>
    </row>
    <row r="123" spans="2:2" x14ac:dyDescent="0.25">
      <c r="B123">
        <v>121</v>
      </c>
    </row>
    <row r="124" spans="2:2" x14ac:dyDescent="0.25">
      <c r="B124">
        <v>122</v>
      </c>
    </row>
    <row r="125" spans="2:2" x14ac:dyDescent="0.25">
      <c r="B125">
        <v>123</v>
      </c>
    </row>
    <row r="126" spans="2:2" x14ac:dyDescent="0.25">
      <c r="B126">
        <v>124</v>
      </c>
    </row>
    <row r="127" spans="2:2" x14ac:dyDescent="0.25">
      <c r="B127">
        <v>125</v>
      </c>
    </row>
    <row r="128" spans="2:2" x14ac:dyDescent="0.25">
      <c r="B128">
        <v>126</v>
      </c>
    </row>
    <row r="129" spans="2:2" x14ac:dyDescent="0.25">
      <c r="B129">
        <v>127</v>
      </c>
    </row>
    <row r="130" spans="2:2" x14ac:dyDescent="0.25">
      <c r="B130">
        <v>128</v>
      </c>
    </row>
    <row r="131" spans="2:2" x14ac:dyDescent="0.25">
      <c r="B131">
        <v>129</v>
      </c>
    </row>
    <row r="132" spans="2:2" x14ac:dyDescent="0.25">
      <c r="B132">
        <v>130</v>
      </c>
    </row>
    <row r="133" spans="2:2" x14ac:dyDescent="0.25">
      <c r="B133">
        <v>131</v>
      </c>
    </row>
    <row r="134" spans="2:2" x14ac:dyDescent="0.25">
      <c r="B134">
        <v>132</v>
      </c>
    </row>
    <row r="135" spans="2:2" x14ac:dyDescent="0.25">
      <c r="B135">
        <v>133</v>
      </c>
    </row>
    <row r="136" spans="2:2" x14ac:dyDescent="0.25">
      <c r="B136">
        <v>134</v>
      </c>
    </row>
    <row r="137" spans="2:2" x14ac:dyDescent="0.25">
      <c r="B137">
        <v>135</v>
      </c>
    </row>
    <row r="138" spans="2:2" x14ac:dyDescent="0.25">
      <c r="B138">
        <v>136</v>
      </c>
    </row>
    <row r="139" spans="2:2" x14ac:dyDescent="0.25">
      <c r="B139">
        <v>137</v>
      </c>
    </row>
    <row r="140" spans="2:2" x14ac:dyDescent="0.25">
      <c r="B140">
        <v>138</v>
      </c>
    </row>
    <row r="141" spans="2:2" x14ac:dyDescent="0.25">
      <c r="B141">
        <v>139</v>
      </c>
    </row>
    <row r="142" spans="2:2" x14ac:dyDescent="0.25">
      <c r="B142">
        <v>140</v>
      </c>
    </row>
    <row r="143" spans="2:2" x14ac:dyDescent="0.25">
      <c r="B143">
        <v>141</v>
      </c>
    </row>
    <row r="144" spans="2:2" x14ac:dyDescent="0.25">
      <c r="B144">
        <v>142</v>
      </c>
    </row>
    <row r="145" spans="2:2" x14ac:dyDescent="0.25">
      <c r="B145">
        <v>143</v>
      </c>
    </row>
    <row r="146" spans="2:2" x14ac:dyDescent="0.25">
      <c r="B146">
        <v>144</v>
      </c>
    </row>
    <row r="147" spans="2:2" x14ac:dyDescent="0.25">
      <c r="B147">
        <v>145</v>
      </c>
    </row>
    <row r="148" spans="2:2" x14ac:dyDescent="0.25">
      <c r="B148">
        <v>146</v>
      </c>
    </row>
    <row r="149" spans="2:2" x14ac:dyDescent="0.25">
      <c r="B149">
        <v>147</v>
      </c>
    </row>
    <row r="150" spans="2:2" x14ac:dyDescent="0.25">
      <c r="B150">
        <v>148</v>
      </c>
    </row>
    <row r="151" spans="2:2" x14ac:dyDescent="0.25">
      <c r="B151">
        <v>149</v>
      </c>
    </row>
    <row r="152" spans="2:2" x14ac:dyDescent="0.25">
      <c r="B152">
        <v>150</v>
      </c>
    </row>
    <row r="153" spans="2:2" x14ac:dyDescent="0.25">
      <c r="B153">
        <v>151</v>
      </c>
    </row>
    <row r="154" spans="2:2" x14ac:dyDescent="0.25">
      <c r="B154">
        <v>152</v>
      </c>
    </row>
    <row r="155" spans="2:2" x14ac:dyDescent="0.25">
      <c r="B155">
        <v>153</v>
      </c>
    </row>
    <row r="156" spans="2:2" x14ac:dyDescent="0.25">
      <c r="B156">
        <v>154</v>
      </c>
    </row>
    <row r="157" spans="2:2" x14ac:dyDescent="0.25">
      <c r="B157">
        <v>155</v>
      </c>
    </row>
    <row r="158" spans="2:2" x14ac:dyDescent="0.25">
      <c r="B158">
        <v>156</v>
      </c>
    </row>
    <row r="159" spans="2:2" x14ac:dyDescent="0.25">
      <c r="B159">
        <v>157</v>
      </c>
    </row>
    <row r="160" spans="2:2" x14ac:dyDescent="0.25">
      <c r="B160">
        <v>158</v>
      </c>
    </row>
    <row r="161" spans="2:2" x14ac:dyDescent="0.25">
      <c r="B161">
        <v>159</v>
      </c>
    </row>
    <row r="162" spans="2:2" x14ac:dyDescent="0.25">
      <c r="B162">
        <v>160</v>
      </c>
    </row>
    <row r="163" spans="2:2" x14ac:dyDescent="0.25">
      <c r="B163">
        <v>161</v>
      </c>
    </row>
    <row r="164" spans="2:2" x14ac:dyDescent="0.25">
      <c r="B164">
        <v>162</v>
      </c>
    </row>
    <row r="165" spans="2:2" x14ac:dyDescent="0.25">
      <c r="B165">
        <v>163</v>
      </c>
    </row>
    <row r="166" spans="2:2" x14ac:dyDescent="0.25">
      <c r="B166">
        <v>164</v>
      </c>
    </row>
    <row r="167" spans="2:2" x14ac:dyDescent="0.25">
      <c r="B167">
        <v>165</v>
      </c>
    </row>
    <row r="168" spans="2:2" x14ac:dyDescent="0.25">
      <c r="B168">
        <v>166</v>
      </c>
    </row>
    <row r="169" spans="2:2" x14ac:dyDescent="0.25">
      <c r="B169">
        <v>167</v>
      </c>
    </row>
    <row r="170" spans="2:2" x14ac:dyDescent="0.25">
      <c r="B170">
        <v>168</v>
      </c>
    </row>
    <row r="171" spans="2:2" x14ac:dyDescent="0.25">
      <c r="B171">
        <v>169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topLeftCell="B37" workbookViewId="0">
      <selection activeCell="J92" sqref="J92"/>
    </sheetView>
  </sheetViews>
  <sheetFormatPr defaultRowHeight="15" x14ac:dyDescent="0.25"/>
  <cols>
    <col min="1" max="1" width="0" hidden="1" customWidth="1"/>
    <col min="2" max="2" width="9.140625" style="5"/>
    <col min="3" max="3" width="16.140625" style="5" hidden="1" customWidth="1"/>
    <col min="4" max="4" width="12.85546875" style="5" customWidth="1"/>
    <col min="5" max="5" width="15.85546875" style="5" customWidth="1"/>
    <col min="6" max="6" width="21" style="5" customWidth="1"/>
    <col min="7" max="8" width="0" style="5" hidden="1" customWidth="1"/>
    <col min="9" max="9" width="9.140625" style="5"/>
    <col min="10" max="10" width="13.28515625" style="5" customWidth="1"/>
  </cols>
  <sheetData>
    <row r="1" spans="1:10" s="3" customFormat="1" ht="21" x14ac:dyDescent="0.35">
      <c r="A1" s="3" t="s">
        <v>173</v>
      </c>
      <c r="B1" s="6" t="s">
        <v>173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B2" s="7" t="s">
        <v>0</v>
      </c>
      <c r="C2" s="7" t="s">
        <v>1</v>
      </c>
      <c r="D2" s="7" t="s">
        <v>2</v>
      </c>
      <c r="E2" s="7" t="s">
        <v>3</v>
      </c>
      <c r="F2" s="7" t="s">
        <v>33</v>
      </c>
      <c r="G2" s="7" t="s">
        <v>4</v>
      </c>
      <c r="H2" s="7" t="s">
        <v>5</v>
      </c>
      <c r="I2" s="7" t="s">
        <v>6</v>
      </c>
      <c r="J2" s="7" t="s">
        <v>175</v>
      </c>
    </row>
    <row r="3" spans="1:10" x14ac:dyDescent="0.25">
      <c r="B3" s="8">
        <v>1</v>
      </c>
      <c r="C3" s="8">
        <v>16</v>
      </c>
      <c r="D3" s="8" t="str">
        <f>VLOOKUP($C3,Entries!$B$3:$G$140,2,FALSE)</f>
        <v>Chris</v>
      </c>
      <c r="E3" s="8" t="str">
        <f>VLOOKUP($C3,Entries!$B$3:$G$140,3,FALSE)</f>
        <v>Cotton</v>
      </c>
      <c r="F3" s="8" t="str">
        <f>VLOOKUP($C3,Entries!$B$3:$G$140,4,FALSE)</f>
        <v>Kimberworth</v>
      </c>
      <c r="G3" s="8" t="str">
        <f>VLOOKUP($C3,Entries!$B$3:$G$140,5,FALSE)</f>
        <v>M</v>
      </c>
      <c r="H3" s="8">
        <f>VLOOKUP($C3,Entries!$B$3:$G$140,6,FALSE)</f>
        <v>32</v>
      </c>
      <c r="I3" s="8">
        <v>26.09</v>
      </c>
      <c r="J3" s="8" t="s">
        <v>176</v>
      </c>
    </row>
    <row r="4" spans="1:10" x14ac:dyDescent="0.25">
      <c r="B4" s="8">
        <v>2</v>
      </c>
      <c r="C4" s="8">
        <v>48</v>
      </c>
      <c r="D4" s="8" t="s">
        <v>106</v>
      </c>
      <c r="E4" s="8" t="s">
        <v>105</v>
      </c>
      <c r="F4" s="8" t="str">
        <f>VLOOKUP($C4,Entries!$B$3:$G$140,4,FALSE)</f>
        <v>Rotherham</v>
      </c>
      <c r="G4" s="8" t="str">
        <f>VLOOKUP($C4,Entries!$B$3:$G$140,5,FALSE)</f>
        <v>M</v>
      </c>
      <c r="H4" s="8">
        <f>VLOOKUP($C4,Entries!$B$3:$G$140,6,FALSE)</f>
        <v>17</v>
      </c>
      <c r="I4" s="8">
        <v>26.49</v>
      </c>
      <c r="J4" s="8" t="s">
        <v>177</v>
      </c>
    </row>
    <row r="5" spans="1:10" x14ac:dyDescent="0.25">
      <c r="B5" s="8">
        <v>3</v>
      </c>
      <c r="C5" s="8">
        <v>40</v>
      </c>
      <c r="D5" s="8" t="str">
        <f>VLOOKUP($C5,Entries!$B$3:$G$140,2,FALSE)</f>
        <v>Shaun</v>
      </c>
      <c r="E5" s="8" t="str">
        <f>VLOOKUP($C5,Entries!$B$3:$G$140,3,FALSE)</f>
        <v>Wright</v>
      </c>
      <c r="F5" s="8" t="str">
        <f>VLOOKUP($C5,Entries!$B$3:$G$140,4,FALSE)</f>
        <v>Kimberworth</v>
      </c>
      <c r="G5" s="8" t="str">
        <f>VLOOKUP($C5,Entries!$B$3:$G$140,5,FALSE)</f>
        <v>M</v>
      </c>
      <c r="H5" s="8">
        <f>VLOOKUP($C5,Entries!$B$3:$G$140,6,FALSE)</f>
        <v>39</v>
      </c>
      <c r="I5" s="8">
        <v>27.06</v>
      </c>
      <c r="J5" s="8" t="s">
        <v>178</v>
      </c>
    </row>
    <row r="6" spans="1:10" x14ac:dyDescent="0.25">
      <c r="B6" s="8">
        <v>4</v>
      </c>
      <c r="C6" s="8">
        <v>77</v>
      </c>
      <c r="D6" s="8" t="s">
        <v>197</v>
      </c>
      <c r="E6" s="8" t="str">
        <f>VLOOKUP($C6,Entries!$B$3:$G$140,3,FALSE)</f>
        <v>Larkin</v>
      </c>
      <c r="F6" s="8" t="s">
        <v>174</v>
      </c>
      <c r="G6" s="8" t="str">
        <f>VLOOKUP($C6,Entries!$B$3:$G$140,5,FALSE)</f>
        <v>M</v>
      </c>
      <c r="H6" s="8">
        <f>VLOOKUP($C6,Entries!$B$3:$G$140,6,FALSE)</f>
        <v>24</v>
      </c>
      <c r="I6" s="8">
        <v>27.55</v>
      </c>
      <c r="J6" s="8"/>
    </row>
    <row r="7" spans="1:10" x14ac:dyDescent="0.25">
      <c r="B7" s="8">
        <v>5</v>
      </c>
      <c r="C7" s="8">
        <v>34</v>
      </c>
      <c r="D7" s="8" t="str">
        <f>VLOOKUP($C7,Entries!$B$3:$G$140,2,FALSE)</f>
        <v>Howard</v>
      </c>
      <c r="E7" s="8" t="str">
        <f>VLOOKUP($C7,Entries!$B$3:$G$140,3,FALSE)</f>
        <v>Darwin</v>
      </c>
      <c r="F7" s="8" t="str">
        <f>VLOOKUP($C7,Entries!$B$3:$G$140,4,FALSE)</f>
        <v>Rotherham</v>
      </c>
      <c r="G7" s="8" t="str">
        <f>VLOOKUP($C7,Entries!$B$3:$G$140,5,FALSE)</f>
        <v>M</v>
      </c>
      <c r="H7" s="8">
        <f>VLOOKUP($C7,Entries!$B$3:$G$140,6,FALSE)</f>
        <v>47</v>
      </c>
      <c r="I7" s="8">
        <v>28.03</v>
      </c>
      <c r="J7" s="8" t="s">
        <v>179</v>
      </c>
    </row>
    <row r="8" spans="1:10" x14ac:dyDescent="0.25">
      <c r="B8" s="8">
        <v>6</v>
      </c>
      <c r="C8" s="8">
        <v>29</v>
      </c>
      <c r="D8" s="8" t="str">
        <f>VLOOKUP($C8,Entries!$B$3:$G$140,2,FALSE)</f>
        <v xml:space="preserve">Benben Rich </v>
      </c>
      <c r="E8" s="8" t="str">
        <f>VLOOKUP($C8,Entries!$B$3:$G$140,3,FALSE)</f>
        <v>Spooner</v>
      </c>
      <c r="F8" s="8" t="str">
        <f>VLOOKUP($C8,Entries!$B$3:$G$140,4,FALSE)</f>
        <v>Barnsley Harriers</v>
      </c>
      <c r="G8" s="8" t="str">
        <f>VLOOKUP($C8,Entries!$B$3:$G$140,5,FALSE)</f>
        <v>M</v>
      </c>
      <c r="H8" s="8">
        <f>VLOOKUP($C8,Entries!$B$3:$G$140,6,FALSE)</f>
        <v>30</v>
      </c>
      <c r="I8" s="8">
        <v>28.11</v>
      </c>
      <c r="J8" s="8" t="s">
        <v>180</v>
      </c>
    </row>
    <row r="9" spans="1:10" x14ac:dyDescent="0.25">
      <c r="B9" s="8">
        <v>7</v>
      </c>
      <c r="C9" s="8">
        <v>53</v>
      </c>
      <c r="D9" s="8" t="str">
        <f>VLOOKUP($C9,Entries!$B$3:$G$140,2,FALSE)</f>
        <v>Keith</v>
      </c>
      <c r="E9" s="8" t="str">
        <f>VLOOKUP($C9,Entries!$B$3:$G$140,3,FALSE)</f>
        <v>Littlewood</v>
      </c>
      <c r="F9" s="8" t="str">
        <f>VLOOKUP($C9,Entries!$B$3:$G$140,4,FALSE)</f>
        <v>Barnsley AC</v>
      </c>
      <c r="G9" s="8" t="str">
        <f>VLOOKUP($C9,Entries!$B$3:$G$140,5,FALSE)</f>
        <v>M</v>
      </c>
      <c r="H9" s="8">
        <f>VLOOKUP($C9,Entries!$B$3:$G$140,6,FALSE)</f>
        <v>45</v>
      </c>
      <c r="I9" s="8">
        <v>28.15</v>
      </c>
      <c r="J9" s="8"/>
    </row>
    <row r="10" spans="1:10" x14ac:dyDescent="0.25">
      <c r="B10" s="8">
        <v>8</v>
      </c>
      <c r="C10" s="8">
        <v>65</v>
      </c>
      <c r="D10" s="8" t="str">
        <f>VLOOKUP($C10,Entries!$B$3:$G$140,2,FALSE)</f>
        <v>Andy</v>
      </c>
      <c r="E10" s="8" t="str">
        <f>VLOOKUP($C10,Entries!$B$3:$G$140,3,FALSE)</f>
        <v>Lockwood</v>
      </c>
      <c r="F10" s="8" t="str">
        <f>VLOOKUP($C10,Entries!$B$3:$G$140,4,FALSE)</f>
        <v>Kimberworth</v>
      </c>
      <c r="G10" s="8" t="str">
        <f>VLOOKUP($C10,Entries!$B$3:$G$140,5,FALSE)</f>
        <v>M</v>
      </c>
      <c r="H10" s="8">
        <f>VLOOKUP($C10,Entries!$B$3:$G$140,6,FALSE)</f>
        <v>29</v>
      </c>
      <c r="I10" s="8">
        <v>28.33</v>
      </c>
      <c r="J10" s="8"/>
    </row>
    <row r="11" spans="1:10" x14ac:dyDescent="0.25">
      <c r="B11" s="8">
        <v>9</v>
      </c>
      <c r="C11" s="8">
        <v>54</v>
      </c>
      <c r="D11" s="8" t="str">
        <f>VLOOKUP($C11,Entries!$B$3:$G$140,2,FALSE)</f>
        <v>Nils</v>
      </c>
      <c r="E11" s="8" t="str">
        <f>VLOOKUP($C11,Entries!$B$3:$G$140,3,FALSE)</f>
        <v>Hofmann</v>
      </c>
      <c r="F11" s="8" t="str">
        <f>VLOOKUP($C11,Entries!$B$3:$G$140,4,FALSE)</f>
        <v>Rotherham</v>
      </c>
      <c r="G11" s="8" t="str">
        <f>VLOOKUP($C11,Entries!$B$3:$G$140,5,FALSE)</f>
        <v>M</v>
      </c>
      <c r="H11" s="8">
        <f>VLOOKUP($C11,Entries!$B$3:$G$140,6,FALSE)</f>
        <v>32</v>
      </c>
      <c r="I11" s="8">
        <v>28.45</v>
      </c>
      <c r="J11" s="8"/>
    </row>
    <row r="12" spans="1:10" x14ac:dyDescent="0.25">
      <c r="B12" s="8">
        <v>10</v>
      </c>
      <c r="C12" s="8">
        <v>7</v>
      </c>
      <c r="D12" s="8" t="str">
        <f>VLOOKUP($C12,Entries!$B$3:$G$140,2,FALSE)</f>
        <v>Richard</v>
      </c>
      <c r="E12" s="8" t="str">
        <f>VLOOKUP($C12,Entries!$B$3:$G$140,3,FALSE)</f>
        <v>Howcroft</v>
      </c>
      <c r="F12" s="8" t="str">
        <f>VLOOKUP($C12,Entries!$B$3:$G$140,4,FALSE)</f>
        <v>Kimberworth</v>
      </c>
      <c r="G12" s="8" t="str">
        <f>VLOOKUP($C12,Entries!$B$3:$G$140,5,FALSE)</f>
        <v>M</v>
      </c>
      <c r="H12" s="8">
        <f>VLOOKUP($C12,Entries!$B$3:$G$140,6,FALSE)</f>
        <v>43</v>
      </c>
      <c r="I12" s="8">
        <v>29.15</v>
      </c>
      <c r="J12" s="8"/>
    </row>
    <row r="13" spans="1:10" x14ac:dyDescent="0.25">
      <c r="B13" s="8">
        <v>11</v>
      </c>
      <c r="C13" s="8">
        <v>14</v>
      </c>
      <c r="D13" s="8" t="str">
        <f>VLOOKUP($C13,Entries!$B$3:$G$140,2,FALSE)</f>
        <v>Colin</v>
      </c>
      <c r="E13" s="8" t="str">
        <f>VLOOKUP($C13,Entries!$B$3:$G$140,3,FALSE)</f>
        <v>Earl</v>
      </c>
      <c r="F13" s="8" t="str">
        <f>VLOOKUP($C13,Entries!$B$3:$G$140,4,FALSE)</f>
        <v>Kimberworth</v>
      </c>
      <c r="G13" s="8" t="str">
        <f>VLOOKUP($C13,Entries!$B$3:$G$140,5,FALSE)</f>
        <v>M</v>
      </c>
      <c r="H13" s="8">
        <f>VLOOKUP($C13,Entries!$B$3:$G$140,6,FALSE)</f>
        <v>50</v>
      </c>
      <c r="I13" s="8">
        <v>29.17</v>
      </c>
      <c r="J13" s="8" t="s">
        <v>181</v>
      </c>
    </row>
    <row r="14" spans="1:10" x14ac:dyDescent="0.25">
      <c r="B14" s="8">
        <v>12</v>
      </c>
      <c r="C14" s="8">
        <v>38</v>
      </c>
      <c r="D14" s="8" t="str">
        <f>VLOOKUP($C14,Entries!$B$3:$G$140,2,FALSE)</f>
        <v>Fakhrudin</v>
      </c>
      <c r="E14" s="8" t="str">
        <f>VLOOKUP($C14,Entries!$B$3:$G$140,3,FALSE)</f>
        <v>Orshdin</v>
      </c>
      <c r="F14" s="8" t="str">
        <f>VLOOKUP($C14,Entries!$B$3:$G$140,4,FALSE)</f>
        <v>Rotherham</v>
      </c>
      <c r="G14" s="8" t="str">
        <f>VLOOKUP($C14,Entries!$B$3:$G$140,5,FALSE)</f>
        <v>M</v>
      </c>
      <c r="H14" s="8">
        <f>VLOOKUP($C14,Entries!$B$3:$G$140,6,FALSE)</f>
        <v>21</v>
      </c>
      <c r="I14" s="8">
        <v>30.02</v>
      </c>
      <c r="J14" s="8"/>
    </row>
    <row r="15" spans="1:10" x14ac:dyDescent="0.25">
      <c r="B15" s="8">
        <v>13</v>
      </c>
      <c r="C15" s="8">
        <v>2</v>
      </c>
      <c r="D15" s="8" t="str">
        <f>VLOOKUP($C15,Entries!$B$3:$G$140,2,FALSE)</f>
        <v>Mark</v>
      </c>
      <c r="E15" s="8" t="str">
        <f>VLOOKUP($C15,Entries!$B$3:$G$140,3,FALSE)</f>
        <v>Wildin</v>
      </c>
      <c r="F15" s="8" t="str">
        <f>VLOOKUP($C15,Entries!$B$3:$G$140,4,FALSE)</f>
        <v>Kimberworth</v>
      </c>
      <c r="G15" s="8" t="str">
        <f>VLOOKUP($C15,Entries!$B$3:$G$140,5,FALSE)</f>
        <v>M</v>
      </c>
      <c r="H15" s="8">
        <f>VLOOKUP($C15,Entries!$B$3:$G$140,6,FALSE)</f>
        <v>40</v>
      </c>
      <c r="I15" s="8">
        <v>30.2</v>
      </c>
      <c r="J15" s="8"/>
    </row>
    <row r="16" spans="1:10" x14ac:dyDescent="0.25">
      <c r="B16" s="8">
        <v>14</v>
      </c>
      <c r="C16" s="8">
        <v>45</v>
      </c>
      <c r="D16" s="8" t="str">
        <f>VLOOKUP($C16,Entries!$B$3:$G$140,2,FALSE)</f>
        <v>Paul</v>
      </c>
      <c r="E16" s="8" t="str">
        <f>VLOOKUP($C16,Entries!$B$3:$G$140,3,FALSE)</f>
        <v>Greenwood</v>
      </c>
      <c r="F16" s="8" t="str">
        <f>VLOOKUP($C16,Entries!$B$3:$G$140,4,FALSE)</f>
        <v>Kimberworth</v>
      </c>
      <c r="G16" s="8" t="str">
        <f>VLOOKUP($C16,Entries!$B$3:$G$140,5,FALSE)</f>
        <v>M</v>
      </c>
      <c r="H16" s="8">
        <f>VLOOKUP($C16,Entries!$B$3:$G$140,6,FALSE)</f>
        <v>45</v>
      </c>
      <c r="I16" s="8">
        <v>31.19</v>
      </c>
      <c r="J16" s="8"/>
    </row>
    <row r="17" spans="2:10" x14ac:dyDescent="0.25">
      <c r="B17" s="8">
        <v>15</v>
      </c>
      <c r="C17" s="8">
        <v>9</v>
      </c>
      <c r="D17" s="8" t="str">
        <f>VLOOKUP($C17,Entries!$B$3:$G$140,2,FALSE)</f>
        <v>Lee</v>
      </c>
      <c r="E17" s="8" t="str">
        <f>VLOOKUP($C17,Entries!$B$3:$G$140,3,FALSE)</f>
        <v>Archer                  </v>
      </c>
      <c r="F17" s="8" t="str">
        <f>VLOOKUP($C17,Entries!$B$3:$G$140,4,FALSE)</f>
        <v>Kimberworth</v>
      </c>
      <c r="G17" s="8" t="str">
        <f>VLOOKUP($C17,Entries!$B$3:$G$140,5,FALSE)</f>
        <v>M</v>
      </c>
      <c r="H17" s="8">
        <f>VLOOKUP($C17,Entries!$B$3:$G$140,6,FALSE)</f>
        <v>45</v>
      </c>
      <c r="I17" s="8">
        <v>31.29</v>
      </c>
      <c r="J17" s="8"/>
    </row>
    <row r="18" spans="2:10" x14ac:dyDescent="0.25">
      <c r="B18" s="8">
        <v>16</v>
      </c>
      <c r="C18" s="8">
        <v>57</v>
      </c>
      <c r="D18" s="8" t="str">
        <f>VLOOKUP($C18,Entries!$B$3:$G$140,2,FALSE)</f>
        <v>Muneer</v>
      </c>
      <c r="E18" s="8" t="str">
        <f>VLOOKUP($C18,Entries!$B$3:$G$140,3,FALSE)</f>
        <v>Saif</v>
      </c>
      <c r="F18" s="8" t="str">
        <f>VLOOKUP($C18,Entries!$B$3:$G$140,4,FALSE)</f>
        <v>Kimberworth</v>
      </c>
      <c r="G18" s="8" t="str">
        <f>VLOOKUP($C18,Entries!$B$3:$G$140,5,FALSE)</f>
        <v>M</v>
      </c>
      <c r="H18" s="8">
        <f>VLOOKUP($C18,Entries!$B$3:$G$140,6,FALSE)</f>
        <v>50</v>
      </c>
      <c r="I18" s="8">
        <v>31.51</v>
      </c>
      <c r="J18" s="8"/>
    </row>
    <row r="19" spans="2:10" x14ac:dyDescent="0.25">
      <c r="B19" s="8">
        <v>17</v>
      </c>
      <c r="C19" s="8">
        <v>28</v>
      </c>
      <c r="D19" s="8" t="str">
        <f>VLOOKUP($C19,Entries!$B$3:$G$140,2,FALSE)</f>
        <v>Tom</v>
      </c>
      <c r="E19" s="8" t="str">
        <f>VLOOKUP($C19,Entries!$B$3:$G$140,3,FALSE)</f>
        <v>Burns</v>
      </c>
      <c r="F19" s="8" t="str">
        <f>VLOOKUP($C19,Entries!$B$3:$G$140,4,FALSE)</f>
        <v>Kimberworth</v>
      </c>
      <c r="G19" s="8" t="str">
        <f>VLOOKUP($C19,Entries!$B$3:$G$140,5,FALSE)</f>
        <v>M</v>
      </c>
      <c r="H19" s="8">
        <f>VLOOKUP($C19,Entries!$B$3:$G$140,6,FALSE)</f>
        <v>25</v>
      </c>
      <c r="I19" s="8">
        <v>31.56</v>
      </c>
      <c r="J19" s="8"/>
    </row>
    <row r="20" spans="2:10" x14ac:dyDescent="0.25">
      <c r="B20" s="8">
        <v>18</v>
      </c>
      <c r="C20" s="8">
        <v>67</v>
      </c>
      <c r="D20" s="8" t="str">
        <f>VLOOKUP($C20,Entries!$B$3:$G$140,2,FALSE)</f>
        <v>Simon</v>
      </c>
      <c r="E20" s="8" t="str">
        <f>VLOOKUP($C20,Entries!$B$3:$G$140,3,FALSE)</f>
        <v>Holt</v>
      </c>
      <c r="F20" s="8" t="str">
        <f>VLOOKUP($C20,Entries!$B$3:$G$140,4,FALSE)</f>
        <v>Rotherham</v>
      </c>
      <c r="G20" s="8" t="str">
        <f>VLOOKUP($C20,Entries!$B$3:$G$140,5,FALSE)</f>
        <v>M</v>
      </c>
      <c r="H20" s="8">
        <f>VLOOKUP($C20,Entries!$B$3:$G$140,6,FALSE)</f>
        <v>41</v>
      </c>
      <c r="I20" s="8">
        <v>31.57</v>
      </c>
      <c r="J20" s="8"/>
    </row>
    <row r="21" spans="2:10" x14ac:dyDescent="0.25">
      <c r="B21" s="8">
        <v>19</v>
      </c>
      <c r="C21" s="8">
        <v>15</v>
      </c>
      <c r="D21" s="8" t="str">
        <f>VLOOKUP($C21,Entries!$B$3:$G$140,2,FALSE)</f>
        <v>Stephen</v>
      </c>
      <c r="E21" s="8" t="str">
        <f>VLOOKUP($C21,Entries!$B$3:$G$140,3,FALSE)</f>
        <v>Shipley</v>
      </c>
      <c r="F21" s="8" t="str">
        <f>VLOOKUP($C21,Entries!$B$3:$G$140,4,FALSE)</f>
        <v>Kimberworth</v>
      </c>
      <c r="G21" s="8" t="str">
        <f>VLOOKUP($C21,Entries!$B$3:$G$140,5,FALSE)</f>
        <v>M</v>
      </c>
      <c r="H21" s="8">
        <f>VLOOKUP($C21,Entries!$B$3:$G$140,6,FALSE)</f>
        <v>41</v>
      </c>
      <c r="I21" s="8">
        <v>31.58</v>
      </c>
      <c r="J21" s="8"/>
    </row>
    <row r="22" spans="2:10" x14ac:dyDescent="0.25">
      <c r="B22" s="8">
        <v>20</v>
      </c>
      <c r="C22" s="8">
        <v>81</v>
      </c>
      <c r="D22" s="8" t="str">
        <f>VLOOKUP($C22,Entries!$B$3:$G$140,2,FALSE)</f>
        <v>Brian</v>
      </c>
      <c r="E22" s="8" t="str">
        <f>VLOOKUP($C22,Entries!$B$3:$G$140,3,FALSE)</f>
        <v>Lowndes</v>
      </c>
      <c r="F22" s="8" t="str">
        <f>VLOOKUP($C22,Entries!$B$3:$G$140,4,FALSE)</f>
        <v>Maltby</v>
      </c>
      <c r="G22" s="8" t="str">
        <f>VLOOKUP($C22,Entries!$B$3:$G$140,5,FALSE)</f>
        <v>M</v>
      </c>
      <c r="H22" s="8">
        <f>VLOOKUP($C22,Entries!$B$3:$G$140,6,FALSE)</f>
        <v>65</v>
      </c>
      <c r="I22" s="8">
        <v>32.33</v>
      </c>
      <c r="J22" s="8" t="s">
        <v>185</v>
      </c>
    </row>
    <row r="23" spans="2:10" x14ac:dyDescent="0.25">
      <c r="B23" s="8">
        <v>21</v>
      </c>
      <c r="C23" s="8">
        <v>76</v>
      </c>
      <c r="D23" s="8" t="str">
        <f>VLOOKUP($C23,Entries!$B$3:$G$140,2,FALSE)</f>
        <v>Anthony</v>
      </c>
      <c r="E23" s="8" t="str">
        <f>VLOOKUP($C23,Entries!$B$3:$G$140,3,FALSE)</f>
        <v>Bissell</v>
      </c>
      <c r="F23" s="8" t="str">
        <f>VLOOKUP($C23,Entries!$B$3:$G$140,4,FALSE)</f>
        <v>Barnsley Harriers</v>
      </c>
      <c r="G23" s="8" t="str">
        <f>VLOOKUP($C23,Entries!$B$3:$G$140,5,FALSE)</f>
        <v>M</v>
      </c>
      <c r="H23" s="8">
        <f>VLOOKUP($C23,Entries!$B$3:$G$140,6,FALSE)</f>
        <v>33</v>
      </c>
      <c r="I23" s="8">
        <v>32.36</v>
      </c>
      <c r="J23" s="8"/>
    </row>
    <row r="24" spans="2:10" x14ac:dyDescent="0.25">
      <c r="B24" s="8">
        <v>22</v>
      </c>
      <c r="C24" s="8">
        <v>39</v>
      </c>
      <c r="D24" s="8" t="str">
        <f>VLOOKUP($C24,Entries!$B$3:$G$140,2,FALSE)</f>
        <v>Dave</v>
      </c>
      <c r="E24" s="8" t="str">
        <f>VLOOKUP($C24,Entries!$B$3:$G$140,3,FALSE)</f>
        <v>Hopgood</v>
      </c>
      <c r="F24" s="8" t="str">
        <f>VLOOKUP($C24,Entries!$B$3:$G$140,4,FALSE)</f>
        <v>Danum Harriers</v>
      </c>
      <c r="G24" s="8" t="str">
        <f>VLOOKUP($C24,Entries!$B$3:$G$140,5,FALSE)</f>
        <v>M</v>
      </c>
      <c r="H24" s="8">
        <f>VLOOKUP($C24,Entries!$B$3:$G$140,6,FALSE)</f>
        <v>28</v>
      </c>
      <c r="I24" s="8">
        <v>32.47</v>
      </c>
      <c r="J24" s="8"/>
    </row>
    <row r="25" spans="2:10" x14ac:dyDescent="0.25">
      <c r="B25" s="8">
        <v>23</v>
      </c>
      <c r="C25" s="8">
        <v>27</v>
      </c>
      <c r="D25" s="8" t="str">
        <f>VLOOKUP($C25,Entries!$B$3:$G$140,2,FALSE)</f>
        <v>Carla</v>
      </c>
      <c r="E25" s="8" t="str">
        <f>VLOOKUP($C25,Entries!$B$3:$G$140,3,FALSE)</f>
        <v>Wragg</v>
      </c>
      <c r="F25" s="8" t="str">
        <f>VLOOKUP($C25,Entries!$B$3:$G$140,4,FALSE)</f>
        <v>Kimberworth</v>
      </c>
      <c r="G25" s="8" t="str">
        <f>VLOOKUP($C25,Entries!$B$3:$G$140,5,FALSE)</f>
        <v>F</v>
      </c>
      <c r="H25" s="8">
        <f>VLOOKUP($C25,Entries!$B$3:$G$140,6,FALSE)</f>
        <v>32</v>
      </c>
      <c r="I25" s="8">
        <v>32.56</v>
      </c>
      <c r="J25" s="8" t="s">
        <v>182</v>
      </c>
    </row>
    <row r="26" spans="2:10" x14ac:dyDescent="0.25">
      <c r="B26" s="8">
        <v>24</v>
      </c>
      <c r="C26" s="8">
        <v>36</v>
      </c>
      <c r="D26" s="8" t="str">
        <f>VLOOKUP($C26,Entries!$B$3:$G$140,2,FALSE)</f>
        <v>Al</v>
      </c>
      <c r="E26" s="8" t="str">
        <f>VLOOKUP($C26,Entries!$B$3:$G$140,3,FALSE)</f>
        <v>Kirk</v>
      </c>
      <c r="F26" s="8" t="s">
        <v>174</v>
      </c>
      <c r="G26" s="8" t="str">
        <f>VLOOKUP($C26,Entries!$B$3:$G$140,5,FALSE)</f>
        <v>M</v>
      </c>
      <c r="H26" s="8">
        <f>VLOOKUP($C26,Entries!$B$3:$G$140,6,FALSE)</f>
        <v>54</v>
      </c>
      <c r="I26" s="8">
        <v>33.229999999999997</v>
      </c>
      <c r="J26" s="8"/>
    </row>
    <row r="27" spans="2:10" x14ac:dyDescent="0.25">
      <c r="B27" s="8">
        <v>25</v>
      </c>
      <c r="C27" s="8">
        <v>58</v>
      </c>
      <c r="D27" s="8" t="str">
        <f>VLOOKUP($C27,Entries!$B$3:$G$140,2,FALSE)</f>
        <v>Mark</v>
      </c>
      <c r="E27" s="8" t="str">
        <f>VLOOKUP($C27,Entries!$B$3:$G$140,3,FALSE)</f>
        <v>Hinchcliffe</v>
      </c>
      <c r="F27" s="8" t="str">
        <f>VLOOKUP($C27,Entries!$B$3:$G$140,4,FALSE)</f>
        <v>Askern</v>
      </c>
      <c r="G27" s="8" t="str">
        <f>VLOOKUP($C27,Entries!$B$3:$G$140,5,FALSE)</f>
        <v>M</v>
      </c>
      <c r="H27" s="8">
        <f>VLOOKUP($C27,Entries!$B$3:$G$140,6,FALSE)</f>
        <v>41</v>
      </c>
      <c r="I27" s="8">
        <v>33.369999999999997</v>
      </c>
      <c r="J27" s="8"/>
    </row>
    <row r="28" spans="2:10" x14ac:dyDescent="0.25">
      <c r="B28" s="8">
        <v>25</v>
      </c>
      <c r="C28" s="8">
        <v>59</v>
      </c>
      <c r="D28" s="8" t="str">
        <f>VLOOKUP($C28,Entries!$B$3:$G$140,2,FALSE)</f>
        <v>Susie</v>
      </c>
      <c r="E28" s="8" t="str">
        <f>VLOOKUP($C28,Entries!$B$3:$G$140,3,FALSE)</f>
        <v>Warris</v>
      </c>
      <c r="F28" s="8" t="str">
        <f>VLOOKUP($C28,Entries!$B$3:$G$140,4,FALSE)</f>
        <v>Askern</v>
      </c>
      <c r="G28" s="8" t="str">
        <f>VLOOKUP($C28,Entries!$B$3:$G$140,5,FALSE)</f>
        <v>F</v>
      </c>
      <c r="H28" s="8">
        <f>VLOOKUP($C28,Entries!$B$3:$G$140,6,FALSE)</f>
        <v>39</v>
      </c>
      <c r="I28" s="8">
        <v>33.369999999999997</v>
      </c>
      <c r="J28" s="8" t="s">
        <v>183</v>
      </c>
    </row>
    <row r="29" spans="2:10" x14ac:dyDescent="0.25">
      <c r="B29" s="8">
        <v>27</v>
      </c>
      <c r="C29" s="8">
        <v>3</v>
      </c>
      <c r="D29" s="8" t="str">
        <f>VLOOKUP($C29,Entries!$B$3:$G$140,2,FALSE)</f>
        <v>Adrian</v>
      </c>
      <c r="E29" s="8" t="str">
        <f>VLOOKUP($C29,Entries!$B$3:$G$140,3,FALSE)</f>
        <v>Holyhead</v>
      </c>
      <c r="F29" s="8" t="str">
        <f>VLOOKUP($C29,Entries!$B$3:$G$140,4,FALSE)</f>
        <v>Kimberworth</v>
      </c>
      <c r="G29" s="8" t="str">
        <f>VLOOKUP($C29,Entries!$B$3:$G$140,5,FALSE)</f>
        <v>M</v>
      </c>
      <c r="H29" s="8">
        <f>VLOOKUP($C29,Entries!$B$3:$G$140,6,FALSE)</f>
        <v>49</v>
      </c>
      <c r="I29" s="8">
        <v>33.42</v>
      </c>
      <c r="J29" s="8"/>
    </row>
    <row r="30" spans="2:10" x14ac:dyDescent="0.25">
      <c r="B30" s="8">
        <v>28</v>
      </c>
      <c r="C30" s="8">
        <v>32</v>
      </c>
      <c r="D30" s="8" t="str">
        <f>VLOOKUP($C30,Entries!$B$3:$G$140,2,FALSE)</f>
        <v>Philip</v>
      </c>
      <c r="E30" s="8" t="str">
        <f>VLOOKUP($C30,Entries!$B$3:$G$140,3,FALSE)</f>
        <v>Haigh</v>
      </c>
      <c r="F30" s="8" t="str">
        <f>VLOOKUP($C30,Entries!$B$3:$G$140,4,FALSE)</f>
        <v>Maltby</v>
      </c>
      <c r="G30" s="8" t="str">
        <f>VLOOKUP($C30,Entries!$B$3:$G$140,5,FALSE)</f>
        <v>M</v>
      </c>
      <c r="H30" s="8">
        <f>VLOOKUP($C30,Entries!$B$3:$G$140,6,FALSE)</f>
        <v>57</v>
      </c>
      <c r="I30" s="8">
        <v>33.51</v>
      </c>
      <c r="J30" s="8"/>
    </row>
    <row r="31" spans="2:10" x14ac:dyDescent="0.25">
      <c r="B31" s="8">
        <v>29</v>
      </c>
      <c r="C31" s="8">
        <v>26</v>
      </c>
      <c r="D31" s="8" t="str">
        <f>VLOOKUP($C31,Entries!$B$3:$G$140,2,FALSE)</f>
        <v>Adelle</v>
      </c>
      <c r="E31" s="8" t="str">
        <f>VLOOKUP($C31,Entries!$B$3:$G$140,3,FALSE)</f>
        <v>Marsden</v>
      </c>
      <c r="F31" s="8" t="str">
        <f>VLOOKUP($C31,Entries!$B$3:$G$140,4,FALSE)</f>
        <v>Kimberworth</v>
      </c>
      <c r="G31" s="8" t="str">
        <f>VLOOKUP($C31,Entries!$B$3:$G$140,5,FALSE)</f>
        <v>F</v>
      </c>
      <c r="H31" s="8">
        <f>VLOOKUP($C31,Entries!$B$3:$G$140,6,FALSE)</f>
        <v>39</v>
      </c>
      <c r="I31" s="8">
        <v>34.03</v>
      </c>
      <c r="J31" s="8" t="s">
        <v>184</v>
      </c>
    </row>
    <row r="32" spans="2:10" x14ac:dyDescent="0.25">
      <c r="B32" s="8">
        <v>30</v>
      </c>
      <c r="C32" s="8">
        <v>74</v>
      </c>
      <c r="D32" s="8" t="str">
        <f>VLOOKUP($C32,Entries!$B$3:$G$140,2,FALSE)</f>
        <v>Kevin</v>
      </c>
      <c r="E32" s="8" t="str">
        <f>VLOOKUP($C32,Entries!$B$3:$G$140,3,FALSE)</f>
        <v>Thomas</v>
      </c>
      <c r="F32" s="8" t="str">
        <f>VLOOKUP($C32,Entries!$B$3:$G$140,4,FALSE)</f>
        <v>Rotherham</v>
      </c>
      <c r="G32" s="8" t="str">
        <f>VLOOKUP($C32,Entries!$B$3:$G$140,5,FALSE)</f>
        <v>M</v>
      </c>
      <c r="H32" s="8">
        <f>VLOOKUP($C32,Entries!$B$3:$G$140,6,FALSE)</f>
        <v>61</v>
      </c>
      <c r="I32" s="8">
        <v>34.200000000000003</v>
      </c>
      <c r="J32" s="8"/>
    </row>
    <row r="33" spans="2:10" x14ac:dyDescent="0.25">
      <c r="B33" s="8">
        <v>31</v>
      </c>
      <c r="C33" s="8">
        <v>82</v>
      </c>
      <c r="D33" s="8" t="str">
        <f>VLOOKUP($C33,Entries!$B$3:$G$140,2,FALSE)</f>
        <v>Mark</v>
      </c>
      <c r="E33" s="8" t="str">
        <f>VLOOKUP($C33,Entries!$B$3:$G$140,3,FALSE)</f>
        <v>Utley</v>
      </c>
      <c r="F33" s="8" t="str">
        <f>VLOOKUP($C33,Entries!$B$3:$G$140,4,FALSE)</f>
        <v>Kimberworth</v>
      </c>
      <c r="G33" s="8" t="str">
        <f>VLOOKUP($C33,Entries!$B$3:$G$140,5,FALSE)</f>
        <v>M</v>
      </c>
      <c r="H33" s="8">
        <f>VLOOKUP($C33,Entries!$B$3:$G$140,6,FALSE)</f>
        <v>43</v>
      </c>
      <c r="I33" s="8">
        <v>35.01</v>
      </c>
      <c r="J33" s="8"/>
    </row>
    <row r="34" spans="2:10" x14ac:dyDescent="0.25">
      <c r="B34" s="8">
        <v>32</v>
      </c>
      <c r="C34" s="8">
        <v>17</v>
      </c>
      <c r="D34" s="8" t="str">
        <f>VLOOKUP($C34,Entries!$B$3:$G$140,2,FALSE)</f>
        <v>Paul</v>
      </c>
      <c r="E34" s="8" t="str">
        <f>VLOOKUP($C34,Entries!$B$3:$G$140,3,FALSE)</f>
        <v>Harvey</v>
      </c>
      <c r="F34" s="8" t="str">
        <f>VLOOKUP($C34,Entries!$B$3:$G$140,4,FALSE)</f>
        <v>Kimberworth</v>
      </c>
      <c r="G34" s="8" t="str">
        <f>VLOOKUP($C34,Entries!$B$3:$G$140,5,FALSE)</f>
        <v>M</v>
      </c>
      <c r="H34" s="8">
        <f>VLOOKUP($C34,Entries!$B$3:$G$140,6,FALSE)</f>
        <v>34</v>
      </c>
      <c r="I34" s="8">
        <v>35.04</v>
      </c>
      <c r="J34" s="8"/>
    </row>
    <row r="35" spans="2:10" x14ac:dyDescent="0.25">
      <c r="B35" s="8">
        <v>33</v>
      </c>
      <c r="C35" s="8">
        <v>33</v>
      </c>
      <c r="D35" s="8" t="str">
        <f>VLOOKUP($C35,Entries!$B$3:$G$140,2,FALSE)</f>
        <v>Caroline</v>
      </c>
      <c r="E35" s="8" t="str">
        <f>VLOOKUP($C35,Entries!$B$3:$G$140,3,FALSE)</f>
        <v>Boyd Southern</v>
      </c>
      <c r="F35" s="8" t="str">
        <f>VLOOKUP($C35,Entries!$B$3:$G$140,4,FALSE)</f>
        <v>Maltby</v>
      </c>
      <c r="G35" s="8" t="str">
        <f>VLOOKUP($C35,Entries!$B$3:$G$140,5,FALSE)</f>
        <v>F</v>
      </c>
      <c r="H35" s="8">
        <f>VLOOKUP($C35,Entries!$B$3:$G$140,6,FALSE)</f>
        <v>61</v>
      </c>
      <c r="I35" s="8">
        <v>35.14</v>
      </c>
      <c r="J35" s="8" t="s">
        <v>186</v>
      </c>
    </row>
    <row r="36" spans="2:10" x14ac:dyDescent="0.25">
      <c r="B36" s="8">
        <v>34</v>
      </c>
      <c r="C36" s="8">
        <v>11</v>
      </c>
      <c r="D36" s="8" t="str">
        <f>VLOOKUP($C36,Entries!$B$3:$G$140,2,FALSE)</f>
        <v>Michael</v>
      </c>
      <c r="E36" s="8" t="str">
        <f>VLOOKUP($C36,Entries!$B$3:$G$140,3,FALSE)</f>
        <v>Jackson</v>
      </c>
      <c r="F36" s="8" t="str">
        <f>VLOOKUP($C36,Entries!$B$3:$G$140,4,FALSE)</f>
        <v>Kimberworth</v>
      </c>
      <c r="G36" s="8" t="str">
        <f>VLOOKUP($C36,Entries!$B$3:$G$140,5,FALSE)</f>
        <v>M</v>
      </c>
      <c r="H36" s="8">
        <f>VLOOKUP($C36,Entries!$B$3:$G$140,6,FALSE)</f>
        <v>40</v>
      </c>
      <c r="I36" s="8">
        <v>35.270000000000003</v>
      </c>
      <c r="J36" s="8"/>
    </row>
    <row r="37" spans="2:10" x14ac:dyDescent="0.25">
      <c r="B37" s="8">
        <v>35</v>
      </c>
      <c r="C37" s="8">
        <v>47</v>
      </c>
      <c r="D37" s="8" t="str">
        <f>VLOOKUP($C37,Entries!$B$3:$G$140,2,FALSE)</f>
        <v>Neil</v>
      </c>
      <c r="E37" s="8" t="str">
        <f>VLOOKUP($C37,Entries!$B$3:$G$140,3,FALSE)</f>
        <v>Shaw</v>
      </c>
      <c r="F37" s="8" t="str">
        <f>VLOOKUP($C37,Entries!$B$3:$G$140,4,FALSE)</f>
        <v>Rotherham</v>
      </c>
      <c r="G37" s="8" t="str">
        <f>VLOOKUP($C37,Entries!$B$3:$G$140,5,FALSE)</f>
        <v>M</v>
      </c>
      <c r="H37" s="8">
        <f>VLOOKUP($C37,Entries!$B$3:$G$140,6,FALSE)</f>
        <v>40</v>
      </c>
      <c r="I37" s="8">
        <v>35.32</v>
      </c>
      <c r="J37" s="8"/>
    </row>
    <row r="38" spans="2:10" x14ac:dyDescent="0.25">
      <c r="B38" s="8">
        <v>36</v>
      </c>
      <c r="C38" s="8">
        <v>83</v>
      </c>
      <c r="D38" s="8" t="str">
        <f>VLOOKUP($C38,Entries!$B$3:$G$140,2,FALSE)</f>
        <v>Ray</v>
      </c>
      <c r="E38" s="8" t="str">
        <f>VLOOKUP($C38,Entries!$B$3:$G$140,3,FALSE)</f>
        <v>Howarth</v>
      </c>
      <c r="F38" s="8" t="str">
        <f>VLOOKUP($C38,Entries!$B$3:$G$140,4,FALSE)</f>
        <v>Rotherham</v>
      </c>
      <c r="G38" s="8" t="str">
        <f>VLOOKUP($C38,Entries!$B$3:$G$140,5,FALSE)</f>
        <v>M</v>
      </c>
      <c r="H38" s="8">
        <f>VLOOKUP($C38,Entries!$B$3:$G$140,6,FALSE)</f>
        <v>61</v>
      </c>
      <c r="I38" s="8">
        <v>35.35</v>
      </c>
      <c r="J38" s="8"/>
    </row>
    <row r="39" spans="2:10" x14ac:dyDescent="0.25">
      <c r="B39" s="8">
        <v>37</v>
      </c>
      <c r="C39" s="8">
        <v>52</v>
      </c>
      <c r="D39" s="8" t="str">
        <f>VLOOKUP($C39,Entries!$B$3:$G$140,2,FALSE)</f>
        <v>Ian</v>
      </c>
      <c r="E39" s="8" t="str">
        <f>VLOOKUP($C39,Entries!$B$3:$G$140,3,FALSE)</f>
        <v>Coates</v>
      </c>
      <c r="F39" s="8" t="str">
        <f>VLOOKUP($C39,Entries!$B$3:$G$140,4,FALSE)</f>
        <v>Rother Valley Swallows</v>
      </c>
      <c r="G39" s="8" t="str">
        <f>VLOOKUP($C39,Entries!$B$3:$G$140,5,FALSE)</f>
        <v>M</v>
      </c>
      <c r="H39" s="8">
        <f>VLOOKUP($C39,Entries!$B$3:$G$140,6,FALSE)</f>
        <v>53</v>
      </c>
      <c r="I39" s="8">
        <v>35.47</v>
      </c>
      <c r="J39" s="8"/>
    </row>
    <row r="40" spans="2:10" x14ac:dyDescent="0.25">
      <c r="B40" s="8">
        <v>38</v>
      </c>
      <c r="C40" s="8">
        <v>56</v>
      </c>
      <c r="D40" s="8" t="str">
        <f>VLOOKUP($C40,Entries!$B$3:$G$140,2,FALSE)</f>
        <v>Nik</v>
      </c>
      <c r="E40" s="8" t="str">
        <f>VLOOKUP($C40,Entries!$B$3:$G$140,3,FALSE)</f>
        <v>Thoren</v>
      </c>
      <c r="F40" s="8" t="s">
        <v>174</v>
      </c>
      <c r="G40" s="8" t="str">
        <f>VLOOKUP($C40,Entries!$B$3:$G$140,5,FALSE)</f>
        <v>M</v>
      </c>
      <c r="H40" s="8">
        <f>VLOOKUP($C40,Entries!$B$3:$G$140,6,FALSE)</f>
        <v>35</v>
      </c>
      <c r="I40" s="8">
        <v>35.57</v>
      </c>
      <c r="J40" s="8"/>
    </row>
    <row r="41" spans="2:10" x14ac:dyDescent="0.25">
      <c r="B41" s="8">
        <v>39</v>
      </c>
      <c r="C41" s="8">
        <v>44</v>
      </c>
      <c r="D41" s="8" t="str">
        <f>VLOOKUP($C41,Entries!$B$3:$G$140,2,FALSE)</f>
        <v>Claire</v>
      </c>
      <c r="E41" s="8" t="str">
        <f>VLOOKUP($C41,Entries!$B$3:$G$140,3,FALSE)</f>
        <v>Chapman</v>
      </c>
      <c r="F41" s="8" t="str">
        <f>VLOOKUP($C41,Entries!$B$3:$G$140,4,FALSE)</f>
        <v>Kimberworth</v>
      </c>
      <c r="G41" s="8" t="str">
        <f>VLOOKUP($C41,Entries!$B$3:$G$140,5,FALSE)</f>
        <v>F</v>
      </c>
      <c r="H41" s="8">
        <f>VLOOKUP($C41,Entries!$B$3:$G$140,6,FALSE)</f>
        <v>38</v>
      </c>
      <c r="I41" s="8">
        <v>36.229999999999997</v>
      </c>
      <c r="J41" s="8" t="s">
        <v>187</v>
      </c>
    </row>
    <row r="42" spans="2:10" x14ac:dyDescent="0.25">
      <c r="B42" s="8">
        <v>40</v>
      </c>
      <c r="C42" s="8">
        <v>31</v>
      </c>
      <c r="D42" s="8" t="str">
        <f>VLOOKUP($C42,Entries!$B$3:$G$140,2,FALSE)</f>
        <v>Darryl</v>
      </c>
      <c r="E42" s="8" t="str">
        <f>VLOOKUP($C42,Entries!$B$3:$G$140,3,FALSE)</f>
        <v>Nield</v>
      </c>
      <c r="F42" s="8" t="s">
        <v>174</v>
      </c>
      <c r="G42" s="8" t="str">
        <f>VLOOKUP($C42,Entries!$B$3:$G$140,5,FALSE)</f>
        <v>M</v>
      </c>
      <c r="H42" s="8">
        <f>VLOOKUP($C42,Entries!$B$3:$G$140,6,FALSE)</f>
        <v>31</v>
      </c>
      <c r="I42" s="8">
        <v>36.380000000000003</v>
      </c>
      <c r="J42" s="8"/>
    </row>
    <row r="43" spans="2:10" x14ac:dyDescent="0.25">
      <c r="B43" s="8">
        <v>41</v>
      </c>
      <c r="C43" s="8">
        <v>25</v>
      </c>
      <c r="D43" s="8" t="str">
        <f>VLOOKUP($C43,Entries!$B$3:$G$140,2,FALSE)</f>
        <v>Sarah</v>
      </c>
      <c r="E43" s="8" t="str">
        <f>VLOOKUP($C43,Entries!$B$3:$G$140,3,FALSE)</f>
        <v>Millns</v>
      </c>
      <c r="F43" s="8" t="s">
        <v>174</v>
      </c>
      <c r="G43" s="8" t="str">
        <f>VLOOKUP($C43,Entries!$B$3:$G$140,5,FALSE)</f>
        <v>F</v>
      </c>
      <c r="H43" s="8">
        <f>VLOOKUP($C43,Entries!$B$3:$G$140,6,FALSE)</f>
        <v>40</v>
      </c>
      <c r="I43" s="8">
        <v>36.43</v>
      </c>
      <c r="J43" s="8"/>
    </row>
    <row r="44" spans="2:10" x14ac:dyDescent="0.25">
      <c r="B44" s="8">
        <v>42</v>
      </c>
      <c r="C44" s="8">
        <v>8</v>
      </c>
      <c r="D44" s="8" t="str">
        <f>VLOOKUP($C44,Entries!$B$3:$G$140,2,FALSE)</f>
        <v>Niki</v>
      </c>
      <c r="E44" s="8" t="str">
        <f>VLOOKUP($C44,Entries!$B$3:$G$140,3,FALSE)</f>
        <v>Archer</v>
      </c>
      <c r="F44" s="8" t="str">
        <f>VLOOKUP($C44,Entries!$B$3:$G$140,4,FALSE)</f>
        <v>Kimberworth</v>
      </c>
      <c r="G44" s="8" t="str">
        <f>VLOOKUP($C44,Entries!$B$3:$G$140,5,FALSE)</f>
        <v>F</v>
      </c>
      <c r="H44" s="8">
        <f>VLOOKUP($C44,Entries!$B$3:$G$140,6,FALSE)</f>
        <v>44</v>
      </c>
      <c r="I44" s="8">
        <v>37</v>
      </c>
      <c r="J44" s="8"/>
    </row>
    <row r="45" spans="2:10" x14ac:dyDescent="0.25">
      <c r="B45" s="8">
        <v>43</v>
      </c>
      <c r="C45" s="8">
        <v>37</v>
      </c>
      <c r="D45" s="8" t="str">
        <f>VLOOKUP($C45,Entries!$B$3:$G$140,2,FALSE)</f>
        <v>Peter</v>
      </c>
      <c r="E45" s="8" t="str">
        <f>VLOOKUP($C45,Entries!$B$3:$G$140,3,FALSE)</f>
        <v>Humphries</v>
      </c>
      <c r="F45" s="8" t="str">
        <f>VLOOKUP($C45,Entries!$B$3:$G$140,4,FALSE)</f>
        <v>Rotherham</v>
      </c>
      <c r="G45" s="8" t="str">
        <f>VLOOKUP($C45,Entries!$B$3:$G$140,5,FALSE)</f>
        <v>M</v>
      </c>
      <c r="H45" s="8">
        <f>VLOOKUP($C45,Entries!$B$3:$G$140,6,FALSE)</f>
        <v>71</v>
      </c>
      <c r="I45" s="8">
        <v>37.18</v>
      </c>
      <c r="J45" s="8" t="s">
        <v>188</v>
      </c>
    </row>
    <row r="46" spans="2:10" x14ac:dyDescent="0.25">
      <c r="B46" s="8">
        <v>44</v>
      </c>
      <c r="C46" s="8">
        <v>35</v>
      </c>
      <c r="D46" s="8" t="str">
        <f>VLOOKUP($C46,Entries!$B$3:$G$140,2,FALSE)</f>
        <v>Amanda</v>
      </c>
      <c r="E46" s="8" t="str">
        <f>VLOOKUP($C46,Entries!$B$3:$G$140,3,FALSE)</f>
        <v>Roper</v>
      </c>
      <c r="F46" s="8" t="str">
        <f>VLOOKUP($C46,Entries!$B$3:$G$140,4,FALSE)</f>
        <v>Askern</v>
      </c>
      <c r="G46" s="8" t="str">
        <f>VLOOKUP($C46,Entries!$B$3:$G$140,5,FALSE)</f>
        <v>F</v>
      </c>
      <c r="H46" s="8">
        <f>VLOOKUP($C46,Entries!$B$3:$G$140,6,FALSE)</f>
        <v>32</v>
      </c>
      <c r="I46" s="8">
        <v>37.43</v>
      </c>
      <c r="J46" s="8"/>
    </row>
    <row r="47" spans="2:10" x14ac:dyDescent="0.25">
      <c r="B47" s="8">
        <v>45</v>
      </c>
      <c r="C47" s="8">
        <v>41</v>
      </c>
      <c r="D47" s="8" t="str">
        <f>VLOOKUP($C47,Entries!$B$3:$G$140,2,FALSE)</f>
        <v>Tony</v>
      </c>
      <c r="E47" s="8" t="str">
        <f>VLOOKUP($C47,Entries!$B$3:$G$140,3,FALSE)</f>
        <v>Redfearn</v>
      </c>
      <c r="F47" s="8" t="str">
        <f>VLOOKUP($C47,Entries!$B$3:$G$140,4,FALSE)</f>
        <v>Maltby</v>
      </c>
      <c r="G47" s="8" t="str">
        <f>VLOOKUP($C47,Entries!$B$3:$G$140,5,FALSE)</f>
        <v>M</v>
      </c>
      <c r="H47" s="8">
        <f>VLOOKUP($C47,Entries!$B$3:$G$140,6,FALSE)</f>
        <v>49</v>
      </c>
      <c r="I47" s="8">
        <v>37.46</v>
      </c>
      <c r="J47" s="8"/>
    </row>
    <row r="48" spans="2:10" x14ac:dyDescent="0.25">
      <c r="B48" s="8">
        <v>46</v>
      </c>
      <c r="C48" s="8">
        <v>6</v>
      </c>
      <c r="D48" s="8" t="s">
        <v>198</v>
      </c>
      <c r="E48" s="8" t="str">
        <f>VLOOKUP($C48,Entries!$B$3:$G$140,3,FALSE)</f>
        <v>Morris</v>
      </c>
      <c r="F48" s="8" t="str">
        <f>VLOOKUP($C48,Entries!$B$3:$G$140,4,FALSE)</f>
        <v>Kimberworth</v>
      </c>
      <c r="G48" s="8" t="str">
        <f>VLOOKUP($C48,Entries!$B$3:$G$140,5,FALSE)</f>
        <v>F</v>
      </c>
      <c r="H48" s="8">
        <f>VLOOKUP($C48,Entries!$B$3:$G$140,6,FALSE)</f>
        <v>50</v>
      </c>
      <c r="I48" s="8">
        <v>37.53</v>
      </c>
      <c r="J48" s="8" t="s">
        <v>189</v>
      </c>
    </row>
    <row r="49" spans="2:10" x14ac:dyDescent="0.25">
      <c r="B49" s="8">
        <v>47</v>
      </c>
      <c r="C49" s="8">
        <v>1</v>
      </c>
      <c r="D49" s="8" t="str">
        <f>VLOOKUP($C49,Entries!$B$3:$G$140,2,FALSE)</f>
        <v>Craige</v>
      </c>
      <c r="E49" s="8" t="str">
        <f>VLOOKUP($C49,Entries!$B$3:$G$140,3,FALSE)</f>
        <v>Spencer</v>
      </c>
      <c r="F49" s="8" t="str">
        <f>VLOOKUP($C49,Entries!$B$3:$G$140,4,FALSE)</f>
        <v>Kimberworth</v>
      </c>
      <c r="G49" s="8" t="str">
        <f>VLOOKUP($C49,Entries!$B$3:$G$140,5,FALSE)</f>
        <v>M</v>
      </c>
      <c r="H49" s="8">
        <f>VLOOKUP($C49,Entries!$B$3:$G$140,6,FALSE)</f>
        <v>33</v>
      </c>
      <c r="I49" s="8">
        <v>38.090000000000003</v>
      </c>
      <c r="J49" s="8"/>
    </row>
    <row r="50" spans="2:10" x14ac:dyDescent="0.25">
      <c r="B50" s="8">
        <v>48</v>
      </c>
      <c r="C50" s="8">
        <v>22</v>
      </c>
      <c r="D50" s="8" t="str">
        <f>VLOOKUP($C50,Entries!$B$3:$G$140,2,FALSE)</f>
        <v>Lee</v>
      </c>
      <c r="E50" s="8" t="str">
        <f>VLOOKUP($C50,Entries!$B$3:$G$140,3,FALSE)</f>
        <v>Weatherall</v>
      </c>
      <c r="F50" s="8" t="str">
        <f>VLOOKUP($C50,Entries!$B$3:$G$140,4,FALSE)</f>
        <v>Kimberworth</v>
      </c>
      <c r="G50" s="8" t="str">
        <f>VLOOKUP($C50,Entries!$B$3:$G$140,5,FALSE)</f>
        <v>M</v>
      </c>
      <c r="H50" s="8">
        <f>VLOOKUP($C50,Entries!$B$3:$G$140,6,FALSE)</f>
        <v>45</v>
      </c>
      <c r="I50" s="8">
        <v>38.1</v>
      </c>
      <c r="J50" s="8"/>
    </row>
    <row r="51" spans="2:10" x14ac:dyDescent="0.25">
      <c r="B51" s="8">
        <v>49</v>
      </c>
      <c r="C51" s="8">
        <v>12</v>
      </c>
      <c r="D51" s="8" t="str">
        <f>VLOOKUP($C51,Entries!$B$3:$G$140,2,FALSE)</f>
        <v>Claire</v>
      </c>
      <c r="E51" s="8" t="str">
        <f>VLOOKUP($C51,Entries!$B$3:$G$140,3,FALSE)</f>
        <v>Spencer</v>
      </c>
      <c r="F51" s="8" t="str">
        <f>VLOOKUP($C51,Entries!$B$3:$G$140,4,FALSE)</f>
        <v>Kimberworth</v>
      </c>
      <c r="G51" s="8" t="str">
        <f>VLOOKUP($C51,Entries!$B$3:$G$140,5,FALSE)</f>
        <v>F</v>
      </c>
      <c r="H51" s="8">
        <f>VLOOKUP($C51,Entries!$B$3:$G$140,6,FALSE)</f>
        <v>31</v>
      </c>
      <c r="I51" s="8">
        <v>38.11</v>
      </c>
      <c r="J51" s="8"/>
    </row>
    <row r="52" spans="2:10" x14ac:dyDescent="0.25">
      <c r="B52" s="8">
        <v>50</v>
      </c>
      <c r="C52" s="8">
        <v>80</v>
      </c>
      <c r="D52" s="8" t="str">
        <f>VLOOKUP($C52,Entries!$B$3:$G$140,2,FALSE)</f>
        <v>Barbara</v>
      </c>
      <c r="E52" s="8" t="str">
        <f>VLOOKUP($C52,Entries!$B$3:$G$140,3,FALSE)</f>
        <v>Rusling</v>
      </c>
      <c r="F52" s="8" t="str">
        <f>VLOOKUP($C52,Entries!$B$3:$G$140,4,FALSE)</f>
        <v>Maltby</v>
      </c>
      <c r="G52" s="8" t="str">
        <f>VLOOKUP($C52,Entries!$B$3:$G$140,5,FALSE)</f>
        <v>F</v>
      </c>
      <c r="H52" s="8">
        <f>VLOOKUP($C52,Entries!$B$3:$G$140,6,FALSE)</f>
        <v>53</v>
      </c>
      <c r="I52" s="8">
        <v>38.130000000000003</v>
      </c>
      <c r="J52" s="8"/>
    </row>
    <row r="53" spans="2:10" x14ac:dyDescent="0.25">
      <c r="B53" s="8">
        <v>51</v>
      </c>
      <c r="C53" s="8">
        <v>49</v>
      </c>
      <c r="D53" s="8" t="str">
        <f>VLOOKUP($C53,Entries!$B$3:$G$140,2,FALSE)</f>
        <v>Stuart</v>
      </c>
      <c r="E53" s="8" t="str">
        <f>VLOOKUP($C53,Entries!$B$3:$G$140,3,FALSE)</f>
        <v>Frith</v>
      </c>
      <c r="F53" s="8" t="str">
        <f>VLOOKUP($C53,Entries!$B$3:$G$140,4,FALSE)</f>
        <v>Kimberworth</v>
      </c>
      <c r="G53" s="8" t="str">
        <f>VLOOKUP($C53,Entries!$B$3:$G$140,5,FALSE)</f>
        <v>M</v>
      </c>
      <c r="H53" s="8">
        <f>VLOOKUP($C53,Entries!$B$3:$G$140,6,FALSE)</f>
        <v>57</v>
      </c>
      <c r="I53" s="8">
        <v>38.200000000000003</v>
      </c>
      <c r="J53" s="8"/>
    </row>
    <row r="54" spans="2:10" x14ac:dyDescent="0.25">
      <c r="B54" s="8">
        <v>52</v>
      </c>
      <c r="C54" s="8">
        <v>70</v>
      </c>
      <c r="D54" s="8" t="str">
        <f>VLOOKUP($C54,Entries!$B$3:$G$140,2,FALSE)</f>
        <v>Phil</v>
      </c>
      <c r="E54" s="8" t="str">
        <f>VLOOKUP($C54,Entries!$B$3:$G$140,3,FALSE)</f>
        <v>Harris</v>
      </c>
      <c r="F54" s="8" t="str">
        <f>VLOOKUP($C54,Entries!$B$3:$G$140,4,FALSE)</f>
        <v>Valley Hill</v>
      </c>
      <c r="G54" s="8" t="str">
        <f>VLOOKUP($C54,Entries!$B$3:$G$140,5,FALSE)</f>
        <v>M</v>
      </c>
      <c r="H54" s="8">
        <f>VLOOKUP($C54,Entries!$B$3:$G$140,6,FALSE)</f>
        <v>52</v>
      </c>
      <c r="I54" s="8">
        <v>38.299999999999997</v>
      </c>
      <c r="J54" s="8"/>
    </row>
    <row r="55" spans="2:10" x14ac:dyDescent="0.25">
      <c r="B55" s="8">
        <v>53</v>
      </c>
      <c r="C55" s="8">
        <v>75</v>
      </c>
      <c r="D55" s="8" t="str">
        <f>VLOOKUP($C55,Entries!$B$3:$G$140,2,FALSE)</f>
        <v>Jo</v>
      </c>
      <c r="E55" s="8" t="str">
        <f>VLOOKUP($C55,Entries!$B$3:$G$140,3,FALSE)</f>
        <v>Bissell</v>
      </c>
      <c r="F55" s="8" t="str">
        <f>VLOOKUP($C55,Entries!$B$3:$G$140,4,FALSE)</f>
        <v>Barnsley Harriers</v>
      </c>
      <c r="G55" s="8" t="str">
        <f>VLOOKUP($C55,Entries!$B$3:$G$140,5,FALSE)</f>
        <v>F</v>
      </c>
      <c r="H55" s="8">
        <f>VLOOKUP($C55,Entries!$B$3:$G$140,6,FALSE)</f>
        <v>34</v>
      </c>
      <c r="I55" s="8">
        <v>38.56</v>
      </c>
      <c r="J55" s="8"/>
    </row>
    <row r="56" spans="2:10" x14ac:dyDescent="0.25">
      <c r="B56" s="8">
        <v>54</v>
      </c>
      <c r="C56" s="8">
        <v>78</v>
      </c>
      <c r="D56" s="8" t="str">
        <f>VLOOKUP($C56,Entries!$B$3:$G$140,2,FALSE)</f>
        <v>Robert</v>
      </c>
      <c r="E56" s="8" t="str">
        <f>VLOOKUP($C56,Entries!$B$3:$G$140,3,FALSE)</f>
        <v>Houghton</v>
      </c>
      <c r="F56" s="8" t="str">
        <f>VLOOKUP($C56,Entries!$B$3:$G$140,4,FALSE)</f>
        <v>Maltby</v>
      </c>
      <c r="G56" s="8" t="str">
        <f>VLOOKUP($C56,Entries!$B$3:$G$140,5,FALSE)</f>
        <v>M</v>
      </c>
      <c r="H56" s="8">
        <f>VLOOKUP($C56,Entries!$B$3:$G$140,6,FALSE)</f>
        <v>61</v>
      </c>
      <c r="I56" s="8">
        <v>39.03</v>
      </c>
      <c r="J56" s="8"/>
    </row>
    <row r="57" spans="2:10" x14ac:dyDescent="0.25">
      <c r="B57" s="8">
        <v>55</v>
      </c>
      <c r="C57" s="8">
        <v>5</v>
      </c>
      <c r="D57" s="8" t="str">
        <f>VLOOKUP($C57,Entries!$B$3:$G$140,2,FALSE)</f>
        <v>Kaye</v>
      </c>
      <c r="E57" s="8" t="str">
        <f>VLOOKUP($C57,Entries!$B$3:$G$140,3,FALSE)</f>
        <v>Mann</v>
      </c>
      <c r="F57" s="8" t="str">
        <f>VLOOKUP($C57,Entries!$B$3:$G$140,4,FALSE)</f>
        <v>Kimberworth</v>
      </c>
      <c r="G57" s="8" t="str">
        <f>VLOOKUP($C57,Entries!$B$3:$G$140,5,FALSE)</f>
        <v>F</v>
      </c>
      <c r="H57" s="8">
        <f>VLOOKUP($C57,Entries!$B$3:$G$140,6,FALSE)</f>
        <v>31</v>
      </c>
      <c r="I57" s="8">
        <v>39.380000000000003</v>
      </c>
      <c r="J57" s="8"/>
    </row>
    <row r="58" spans="2:10" x14ac:dyDescent="0.25">
      <c r="B58" s="8">
        <v>56</v>
      </c>
      <c r="C58" s="8">
        <v>23</v>
      </c>
      <c r="D58" s="8" t="str">
        <f>VLOOKUP($C58,Entries!$B$3:$G$140,2,FALSE)</f>
        <v>Anna</v>
      </c>
      <c r="E58" s="8" t="str">
        <f>VLOOKUP($C58,Entries!$B$3:$G$140,3,FALSE)</f>
        <v>Hardman</v>
      </c>
      <c r="F58" s="8" t="str">
        <f>VLOOKUP($C58,Entries!$B$3:$G$140,4,FALSE)</f>
        <v>Kimberworth</v>
      </c>
      <c r="G58" s="8" t="str">
        <f>VLOOKUP($C58,Entries!$B$3:$G$140,5,FALSE)</f>
        <v>F</v>
      </c>
      <c r="H58" s="8">
        <f>VLOOKUP($C58,Entries!$B$3:$G$140,6,FALSE)</f>
        <v>22</v>
      </c>
      <c r="I58" s="8">
        <v>39.380000000000003</v>
      </c>
      <c r="J58" s="8"/>
    </row>
    <row r="59" spans="2:10" x14ac:dyDescent="0.25">
      <c r="B59" s="8">
        <v>57</v>
      </c>
      <c r="C59" s="8">
        <v>55</v>
      </c>
      <c r="D59" s="8" t="str">
        <f>VLOOKUP($C59,Entries!$B$3:$G$140,2,FALSE)</f>
        <v>Lee</v>
      </c>
      <c r="E59" s="8" t="str">
        <f>VLOOKUP($C59,Entries!$B$3:$G$140,3,FALSE)</f>
        <v>Barraclough</v>
      </c>
      <c r="F59" s="8" t="str">
        <f>VLOOKUP($C59,Entries!$B$3:$G$140,4,FALSE)</f>
        <v>Kimberworth</v>
      </c>
      <c r="G59" s="8" t="str">
        <f>VLOOKUP($C59,Entries!$B$3:$G$140,5,FALSE)</f>
        <v>M</v>
      </c>
      <c r="H59" s="8">
        <f>VLOOKUP($C59,Entries!$B$3:$G$140,6,FALSE)</f>
        <v>40</v>
      </c>
      <c r="I59" s="8">
        <v>39.409999999999997</v>
      </c>
      <c r="J59" s="8"/>
    </row>
    <row r="60" spans="2:10" x14ac:dyDescent="0.25">
      <c r="B60" s="8">
        <v>58</v>
      </c>
      <c r="C60" s="8">
        <v>19</v>
      </c>
      <c r="D60" s="8" t="str">
        <f>VLOOKUP($C60,Entries!$B$3:$G$140,2,FALSE)</f>
        <v>Jo</v>
      </c>
      <c r="E60" s="8" t="str">
        <f>VLOOKUP($C60,Entries!$B$3:$G$140,3,FALSE)</f>
        <v>Kramer</v>
      </c>
      <c r="F60" s="8" t="str">
        <f>VLOOKUP($C60,Entries!$B$3:$G$140,4,FALSE)</f>
        <v>Kimberworth</v>
      </c>
      <c r="G60" s="8" t="str">
        <f>VLOOKUP($C60,Entries!$B$3:$G$140,5,FALSE)</f>
        <v>F</v>
      </c>
      <c r="H60" s="8">
        <f>VLOOKUP($C60,Entries!$B$3:$G$140,6,FALSE)</f>
        <v>43</v>
      </c>
      <c r="I60" s="8">
        <v>39.47</v>
      </c>
      <c r="J60" s="8"/>
    </row>
    <row r="61" spans="2:10" x14ac:dyDescent="0.25">
      <c r="B61" s="8">
        <v>59</v>
      </c>
      <c r="C61" s="8">
        <v>42</v>
      </c>
      <c r="D61" s="8" t="str">
        <f>VLOOKUP($C61,Entries!$B$3:$G$140,2,FALSE)</f>
        <v>Rachel</v>
      </c>
      <c r="E61" s="8" t="str">
        <f>VLOOKUP($C61,Entries!$B$3:$G$140,3,FALSE)</f>
        <v>Goacher</v>
      </c>
      <c r="F61" s="8" t="str">
        <f>VLOOKUP($C61,Entries!$B$3:$G$140,4,FALSE)</f>
        <v>Valley Hill</v>
      </c>
      <c r="G61" s="8" t="str">
        <f>VLOOKUP($C61,Entries!$B$3:$G$140,5,FALSE)</f>
        <v>F</v>
      </c>
      <c r="H61" s="8">
        <f>VLOOKUP($C61,Entries!$B$3:$G$140,6,FALSE)</f>
        <v>43</v>
      </c>
      <c r="I61" s="8">
        <v>39.49</v>
      </c>
      <c r="J61" s="8"/>
    </row>
    <row r="62" spans="2:10" x14ac:dyDescent="0.25">
      <c r="B62" s="8">
        <v>60</v>
      </c>
      <c r="C62" s="8">
        <v>86</v>
      </c>
      <c r="D62" s="8" t="str">
        <f>VLOOKUP($C62,Entries!$B$3:$G$140,2,FALSE)</f>
        <v>Karen</v>
      </c>
      <c r="E62" s="8" t="str">
        <f>VLOOKUP($C62,Entries!$B$3:$G$140,3,FALSE)</f>
        <v>Gregory</v>
      </c>
      <c r="F62" s="8" t="str">
        <f>VLOOKUP($C62,Entries!$B$3:$G$140,4,FALSE)</f>
        <v>Tickhill</v>
      </c>
      <c r="G62" s="8" t="str">
        <f>VLOOKUP($C62,Entries!$B$3:$G$140,5,FALSE)</f>
        <v>F</v>
      </c>
      <c r="H62" s="8">
        <f>VLOOKUP($C62,Entries!$B$3:$G$140,6,FALSE)</f>
        <v>50</v>
      </c>
      <c r="I62" s="8">
        <v>39.58</v>
      </c>
      <c r="J62" s="8"/>
    </row>
    <row r="63" spans="2:10" x14ac:dyDescent="0.25">
      <c r="B63" s="8">
        <v>61</v>
      </c>
      <c r="C63" s="8">
        <v>24</v>
      </c>
      <c r="D63" s="8" t="str">
        <f>VLOOKUP($C63,Entries!$B$3:$G$140,2,FALSE)</f>
        <v>Richard</v>
      </c>
      <c r="E63" s="8" t="str">
        <f>VLOOKUP($C63,Entries!$B$3:$G$140,3,FALSE)</f>
        <v>Millns</v>
      </c>
      <c r="F63" s="8" t="str">
        <f>VLOOKUP($C63,Entries!$B$3:$G$140,4,FALSE)</f>
        <v>Kimberworth</v>
      </c>
      <c r="G63" s="8" t="str">
        <f>VLOOKUP($C63,Entries!$B$3:$G$140,5,FALSE)</f>
        <v>M</v>
      </c>
      <c r="H63" s="8">
        <f>VLOOKUP($C63,Entries!$B$3:$G$140,6,FALSE)</f>
        <v>42</v>
      </c>
      <c r="I63" s="8">
        <v>40.229999999999997</v>
      </c>
      <c r="J63" s="8"/>
    </row>
    <row r="64" spans="2:10" x14ac:dyDescent="0.25">
      <c r="B64" s="8">
        <v>62</v>
      </c>
      <c r="C64" s="8">
        <v>51</v>
      </c>
      <c r="D64" s="8" t="str">
        <f>VLOOKUP($C64,Entries!$B$3:$G$140,2,FALSE)</f>
        <v>Malcolm</v>
      </c>
      <c r="E64" s="8" t="str">
        <f>VLOOKUP($C64,Entries!$B$3:$G$140,3,FALSE)</f>
        <v>Rhodes</v>
      </c>
      <c r="F64" s="8" t="str">
        <f>VLOOKUP($C64,Entries!$B$3:$G$140,4,FALSE)</f>
        <v>Rotherham</v>
      </c>
      <c r="G64" s="8" t="str">
        <f>VLOOKUP($C64,Entries!$B$3:$G$140,5,FALSE)</f>
        <v>M</v>
      </c>
      <c r="H64" s="8">
        <f>VLOOKUP($C64,Entries!$B$3:$G$140,6,FALSE)</f>
        <v>65</v>
      </c>
      <c r="I64" s="8">
        <v>40.26</v>
      </c>
      <c r="J64" s="8"/>
    </row>
    <row r="65" spans="2:10" x14ac:dyDescent="0.25">
      <c r="B65" s="8">
        <v>63</v>
      </c>
      <c r="C65" s="8">
        <v>72</v>
      </c>
      <c r="D65" s="8" t="str">
        <f>VLOOKUP($C65,Entries!$B$3:$G$140,2,FALSE)</f>
        <v>Maxine</v>
      </c>
      <c r="E65" s="8" t="str">
        <f>VLOOKUP($C65,Entries!$B$3:$G$140,3,FALSE)</f>
        <v>Gregory</v>
      </c>
      <c r="F65" s="8" t="str">
        <f>VLOOKUP($C65,Entries!$B$3:$G$140,4,FALSE)</f>
        <v>Valley Hill</v>
      </c>
      <c r="G65" s="8" t="str">
        <f>VLOOKUP($C65,Entries!$B$3:$G$140,5,FALSE)</f>
        <v>F</v>
      </c>
      <c r="H65" s="8">
        <f>VLOOKUP($C65,Entries!$B$3:$G$140,6,FALSE)</f>
        <v>36</v>
      </c>
      <c r="I65" s="8">
        <v>40.369999999999997</v>
      </c>
      <c r="J65" s="8"/>
    </row>
    <row r="66" spans="2:10" x14ac:dyDescent="0.25">
      <c r="B66" s="8">
        <v>64</v>
      </c>
      <c r="C66" s="8">
        <v>18</v>
      </c>
      <c r="D66" s="8" t="str">
        <f>VLOOKUP($C66,Entries!$B$3:$G$140,2,FALSE)</f>
        <v>Louise</v>
      </c>
      <c r="E66" s="8" t="str">
        <f>VLOOKUP($C66,Entries!$B$3:$G$140,3,FALSE)</f>
        <v>Siddall</v>
      </c>
      <c r="F66" s="8" t="s">
        <v>174</v>
      </c>
      <c r="G66" s="8" t="str">
        <f>VLOOKUP($C66,Entries!$B$3:$G$140,5,FALSE)</f>
        <v>F</v>
      </c>
      <c r="H66" s="8">
        <f>VLOOKUP($C66,Entries!$B$3:$G$140,6,FALSE)</f>
        <v>43</v>
      </c>
      <c r="I66" s="8">
        <v>40.44</v>
      </c>
      <c r="J66" s="8"/>
    </row>
    <row r="67" spans="2:10" x14ac:dyDescent="0.25">
      <c r="B67" s="8">
        <v>65</v>
      </c>
      <c r="C67" s="8">
        <v>13</v>
      </c>
      <c r="D67" s="8" t="str">
        <f>VLOOKUP($C67,Entries!$B$3:$G$140,2,FALSE)</f>
        <v>Fiona</v>
      </c>
      <c r="E67" s="8" t="str">
        <f>VLOOKUP($C67,Entries!$B$3:$G$140,3,FALSE)</f>
        <v>Earl</v>
      </c>
      <c r="F67" s="8" t="str">
        <f>VLOOKUP($C67,Entries!$B$3:$G$140,4,FALSE)</f>
        <v>Kimberworth</v>
      </c>
      <c r="G67" s="8" t="str">
        <f>VLOOKUP($C67,Entries!$B$3:$G$140,5,FALSE)</f>
        <v>F</v>
      </c>
      <c r="H67" s="8">
        <f>VLOOKUP($C67,Entries!$B$3:$G$140,6,FALSE)</f>
        <v>35</v>
      </c>
      <c r="I67" s="8">
        <v>40.49</v>
      </c>
      <c r="J67" s="8"/>
    </row>
    <row r="68" spans="2:10" x14ac:dyDescent="0.25">
      <c r="B68" s="8">
        <v>66</v>
      </c>
      <c r="C68" s="8">
        <v>4</v>
      </c>
      <c r="D68" s="8" t="str">
        <f>VLOOKUP($C68,Entries!$B$3:$G$140,2,FALSE)</f>
        <v>Helen</v>
      </c>
      <c r="E68" s="8" t="str">
        <f>VLOOKUP($C68,Entries!$B$3:$G$140,3,FALSE)</f>
        <v>Woodburn</v>
      </c>
      <c r="F68" s="8" t="str">
        <f>VLOOKUP($C68,Entries!$B$3:$G$140,4,FALSE)</f>
        <v>Kimberworth</v>
      </c>
      <c r="G68" s="8" t="str">
        <f>VLOOKUP($C68,Entries!$B$3:$G$140,5,FALSE)</f>
        <v>F</v>
      </c>
      <c r="H68" s="8">
        <f>VLOOKUP($C68,Entries!$B$3:$G$140,6,FALSE)</f>
        <v>26</v>
      </c>
      <c r="I68" s="8">
        <v>40.49</v>
      </c>
      <c r="J68" s="8"/>
    </row>
    <row r="69" spans="2:10" x14ac:dyDescent="0.25">
      <c r="B69" s="8">
        <v>67</v>
      </c>
      <c r="C69" s="8">
        <v>20</v>
      </c>
      <c r="D69" s="8" t="str">
        <f>VLOOKUP($C69,Entries!$B$3:$G$140,2,FALSE)</f>
        <v>Rod</v>
      </c>
      <c r="E69" s="8" t="str">
        <f>VLOOKUP($C69,Entries!$B$3:$G$140,3,FALSE)</f>
        <v>Rivers</v>
      </c>
      <c r="F69" s="8" t="str">
        <f>VLOOKUP($C69,Entries!$B$3:$G$140,4,FALSE)</f>
        <v>Kimberworth</v>
      </c>
      <c r="G69" s="8" t="str">
        <f>VLOOKUP($C69,Entries!$B$3:$G$140,5,FALSE)</f>
        <v>M</v>
      </c>
      <c r="H69" s="8">
        <f>VLOOKUP($C69,Entries!$B$3:$G$140,6,FALSE)</f>
        <v>65</v>
      </c>
      <c r="I69" s="8">
        <v>41.02</v>
      </c>
      <c r="J69" s="8"/>
    </row>
    <row r="70" spans="2:10" x14ac:dyDescent="0.25">
      <c r="B70" s="8">
        <v>68</v>
      </c>
      <c r="C70" s="8">
        <v>50</v>
      </c>
      <c r="D70" s="8" t="str">
        <f>VLOOKUP($C70,Entries!$B$3:$G$140,2,FALSE)</f>
        <v>Hannah</v>
      </c>
      <c r="E70" s="8" t="str">
        <f>VLOOKUP($C70,Entries!$B$3:$G$140,3,FALSE)</f>
        <v>Frith</v>
      </c>
      <c r="F70" s="8" t="str">
        <f>VLOOKUP($C70,Entries!$B$3:$G$140,4,FALSE)</f>
        <v>Kimberworth</v>
      </c>
      <c r="G70" s="8" t="str">
        <f>VLOOKUP($C70,Entries!$B$3:$G$140,5,FALSE)</f>
        <v>F</v>
      </c>
      <c r="H70" s="8">
        <f>VLOOKUP($C70,Entries!$B$3:$G$140,6,FALSE)</f>
        <v>29</v>
      </c>
      <c r="I70" s="8">
        <v>41.54</v>
      </c>
      <c r="J70" s="8"/>
    </row>
    <row r="71" spans="2:10" x14ac:dyDescent="0.25">
      <c r="B71" s="8">
        <v>69</v>
      </c>
      <c r="C71" s="8">
        <v>30</v>
      </c>
      <c r="D71" s="8" t="str">
        <f>VLOOKUP($C71,Entries!$B$3:$G$140,2,FALSE)</f>
        <v>Diane</v>
      </c>
      <c r="E71" s="8" t="str">
        <f>VLOOKUP($C71,Entries!$B$3:$G$140,3,FALSE)</f>
        <v>Clewes</v>
      </c>
      <c r="F71" s="8" t="str">
        <f>VLOOKUP($C71,Entries!$B$3:$G$140,4,FALSE)</f>
        <v>Totley</v>
      </c>
      <c r="G71" s="8" t="str">
        <f>VLOOKUP($C71,Entries!$B$3:$G$140,5,FALSE)</f>
        <v>F</v>
      </c>
      <c r="H71" s="8">
        <f>VLOOKUP($C71,Entries!$B$3:$G$140,6,FALSE)</f>
        <v>51</v>
      </c>
      <c r="I71" s="8">
        <v>43.52</v>
      </c>
      <c r="J71" s="8"/>
    </row>
    <row r="72" spans="2:10" x14ac:dyDescent="0.25">
      <c r="B72" s="8">
        <v>70</v>
      </c>
      <c r="C72" s="8">
        <v>63</v>
      </c>
      <c r="D72" s="8" t="str">
        <f>VLOOKUP($C72,Entries!$B$3:$G$140,2,FALSE)</f>
        <v>Janet</v>
      </c>
      <c r="E72" s="8" t="str">
        <f>VLOOKUP($C72,Entries!$B$3:$G$140,3,FALSE)</f>
        <v>Dutton</v>
      </c>
      <c r="F72" s="8" t="str">
        <f>VLOOKUP($C72,Entries!$B$3:$G$140,4,FALSE)</f>
        <v>Rotherham</v>
      </c>
      <c r="G72" s="8" t="str">
        <f>VLOOKUP($C72,Entries!$B$3:$G$140,5,FALSE)</f>
        <v>F</v>
      </c>
      <c r="H72" s="8">
        <f>VLOOKUP($C72,Entries!$B$3:$G$140,6,FALSE)</f>
        <v>48</v>
      </c>
      <c r="I72" s="8">
        <v>43.53</v>
      </c>
      <c r="J72" s="8"/>
    </row>
    <row r="73" spans="2:10" x14ac:dyDescent="0.25">
      <c r="B73" s="8">
        <v>71</v>
      </c>
      <c r="C73" s="8">
        <v>66</v>
      </c>
      <c r="D73" s="8" t="str">
        <f>VLOOKUP($C73,Entries!$B$3:$G$140,2,FALSE)</f>
        <v>Paul</v>
      </c>
      <c r="E73" s="8" t="str">
        <f>VLOOKUP($C73,Entries!$B$3:$G$140,3,FALSE)</f>
        <v>Adshead</v>
      </c>
      <c r="F73" s="8" t="s">
        <v>174</v>
      </c>
      <c r="G73" s="8" t="str">
        <f>VLOOKUP($C73,Entries!$B$3:$G$140,5,FALSE)</f>
        <v>M</v>
      </c>
      <c r="H73" s="8">
        <f>VLOOKUP($C73,Entries!$B$3:$G$140,6,FALSE)</f>
        <v>24</v>
      </c>
      <c r="I73" s="8">
        <v>44.22</v>
      </c>
      <c r="J73" s="8"/>
    </row>
    <row r="74" spans="2:10" x14ac:dyDescent="0.25">
      <c r="B74" s="8">
        <v>72</v>
      </c>
      <c r="C74" s="8">
        <v>79</v>
      </c>
      <c r="D74" s="8" t="str">
        <f>VLOOKUP($C74,Entries!$B$3:$G$140,2,FALSE)</f>
        <v>Pete</v>
      </c>
      <c r="E74" s="8" t="str">
        <f>VLOOKUP($C74,Entries!$B$3:$G$140,3,FALSE)</f>
        <v>Taylor</v>
      </c>
      <c r="F74" s="8" t="str">
        <f>VLOOKUP($C74,Entries!$B$3:$G$140,4,FALSE)</f>
        <v>Valley Hill</v>
      </c>
      <c r="G74" s="8" t="str">
        <f>VLOOKUP($C74,Entries!$B$3:$G$140,5,FALSE)</f>
        <v>M</v>
      </c>
      <c r="H74" s="8">
        <f>VLOOKUP($C74,Entries!$B$3:$G$140,6,FALSE)</f>
        <v>40</v>
      </c>
      <c r="I74" s="8">
        <v>45.4</v>
      </c>
      <c r="J74" s="8"/>
    </row>
    <row r="75" spans="2:10" x14ac:dyDescent="0.25">
      <c r="B75" s="8">
        <v>73</v>
      </c>
      <c r="C75" s="8">
        <v>71</v>
      </c>
      <c r="D75" s="8" t="str">
        <f>VLOOKUP($C75,Entries!$B$3:$G$140,2,FALSE)</f>
        <v>Wendy</v>
      </c>
      <c r="E75" s="8" t="str">
        <f>VLOOKUP($C75,Entries!$B$3:$G$140,3,FALSE)</f>
        <v>Duggan</v>
      </c>
      <c r="F75" s="8" t="str">
        <f>VLOOKUP($C75,Entries!$B$3:$G$140,4,FALSE)</f>
        <v>Valley Hill</v>
      </c>
      <c r="G75" s="8" t="str">
        <f>VLOOKUP($C75,Entries!$B$3:$G$140,5,FALSE)</f>
        <v>F</v>
      </c>
      <c r="H75" s="8">
        <f>VLOOKUP($C75,Entries!$B$3:$G$140,6,FALSE)</f>
        <v>42</v>
      </c>
      <c r="I75" s="8">
        <v>45.53</v>
      </c>
      <c r="J75" s="8"/>
    </row>
    <row r="76" spans="2:10" x14ac:dyDescent="0.25">
      <c r="B76" s="8">
        <v>74</v>
      </c>
      <c r="C76" s="8">
        <v>73</v>
      </c>
      <c r="D76" s="8" t="str">
        <f>VLOOKUP($C76,Entries!$B$3:$G$140,2,FALSE)</f>
        <v>Richard</v>
      </c>
      <c r="E76" s="8" t="str">
        <f>VLOOKUP($C76,Entries!$B$3:$G$140,3,FALSE)</f>
        <v>Green</v>
      </c>
      <c r="F76" s="8" t="str">
        <f>VLOOKUP($C76,Entries!$B$3:$G$140,4,FALSE)</f>
        <v>Kimberworth</v>
      </c>
      <c r="G76" s="8" t="str">
        <f>VLOOKUP($C76,Entries!$B$3:$G$140,5,FALSE)</f>
        <v>M</v>
      </c>
      <c r="H76" s="8">
        <f>VLOOKUP($C76,Entries!$B$3:$G$140,6,FALSE)</f>
        <v>59</v>
      </c>
      <c r="I76" s="8">
        <v>46.45</v>
      </c>
      <c r="J76" s="8"/>
    </row>
    <row r="77" spans="2:10" x14ac:dyDescent="0.25">
      <c r="B77" s="8">
        <v>75</v>
      </c>
      <c r="C77" s="8">
        <v>87</v>
      </c>
      <c r="D77" s="8" t="str">
        <f>VLOOKUP($C77,Entries!$B$3:$G$140,2,FALSE)</f>
        <v>Christine</v>
      </c>
      <c r="E77" s="8" t="str">
        <f>VLOOKUP($C77,Entries!$B$3:$G$140,3,FALSE)</f>
        <v>Stimpson</v>
      </c>
      <c r="F77" s="8" t="str">
        <f>VLOOKUP($C77,Entries!$B$3:$G$140,4,FALSE)</f>
        <v>Tickhill</v>
      </c>
      <c r="G77" s="8" t="str">
        <f>VLOOKUP($C77,Entries!$B$3:$G$140,5,FALSE)</f>
        <v>F</v>
      </c>
      <c r="H77" s="8">
        <f>VLOOKUP($C77,Entries!$B$3:$G$140,6,FALSE)</f>
        <v>61</v>
      </c>
      <c r="I77" s="8">
        <v>47.08</v>
      </c>
      <c r="J77" s="8" t="s">
        <v>190</v>
      </c>
    </row>
    <row r="78" spans="2:10" x14ac:dyDescent="0.25">
      <c r="B78" s="8">
        <v>76</v>
      </c>
      <c r="C78" s="8">
        <v>85</v>
      </c>
      <c r="D78" s="8" t="str">
        <f>VLOOKUP($C78,Entries!$B$3:$G$140,2,FALSE)</f>
        <v>Catherine</v>
      </c>
      <c r="E78" s="8" t="str">
        <f>VLOOKUP($C78,Entries!$B$3:$G$140,3,FALSE)</f>
        <v>Jones</v>
      </c>
      <c r="F78" s="8" t="str">
        <f>VLOOKUP($C78,Entries!$B$3:$G$140,4,FALSE)</f>
        <v>Tickhill</v>
      </c>
      <c r="G78" s="8" t="str">
        <f>VLOOKUP($C78,Entries!$B$3:$G$140,5,FALSE)</f>
        <v>F</v>
      </c>
      <c r="H78" s="8">
        <f>VLOOKUP($C78,Entries!$B$3:$G$140,6,FALSE)</f>
        <v>38</v>
      </c>
      <c r="I78" s="8">
        <v>47.08</v>
      </c>
      <c r="J78" s="8"/>
    </row>
    <row r="79" spans="2:10" x14ac:dyDescent="0.25">
      <c r="B79" s="8">
        <v>77</v>
      </c>
      <c r="C79" s="8">
        <v>46</v>
      </c>
      <c r="D79" s="8" t="str">
        <f>VLOOKUP($C79,Entries!$B$3:$G$140,2,FALSE)</f>
        <v>Karen</v>
      </c>
      <c r="E79" s="8" t="str">
        <f>VLOOKUP($C79,Entries!$B$3:$G$140,3,FALSE)</f>
        <v>Goodlad</v>
      </c>
      <c r="F79" s="8" t="s">
        <v>174</v>
      </c>
      <c r="G79" s="8" t="str">
        <f>VLOOKUP($C79,Entries!$B$3:$G$140,5,FALSE)</f>
        <v>F</v>
      </c>
      <c r="H79" s="8">
        <f>VLOOKUP($C79,Entries!$B$3:$G$140,6,FALSE)</f>
        <v>44</v>
      </c>
      <c r="I79" s="8">
        <v>48.46</v>
      </c>
      <c r="J79" s="8"/>
    </row>
    <row r="80" spans="2:10" x14ac:dyDescent="0.25">
      <c r="B80" s="8">
        <v>78</v>
      </c>
      <c r="C80" s="8">
        <v>60</v>
      </c>
      <c r="D80" s="8" t="str">
        <f>VLOOKUP($C80,Entries!$B$3:$G$140,2,FALSE)</f>
        <v>Tracy</v>
      </c>
      <c r="E80" s="8" t="str">
        <f>VLOOKUP($C80,Entries!$B$3:$G$140,3,FALSE)</f>
        <v>Clow</v>
      </c>
      <c r="F80" s="8" t="s">
        <v>174</v>
      </c>
      <c r="G80" s="8" t="str">
        <f>VLOOKUP($C80,Entries!$B$3:$G$140,5,FALSE)</f>
        <v>F</v>
      </c>
      <c r="H80" s="8">
        <f>VLOOKUP($C80,Entries!$B$3:$G$140,6,FALSE)</f>
        <v>41</v>
      </c>
      <c r="I80" s="8">
        <v>56.59</v>
      </c>
      <c r="J80" s="8"/>
    </row>
    <row r="81" spans="2:10" x14ac:dyDescent="0.25">
      <c r="B81" s="8">
        <v>79</v>
      </c>
      <c r="C81" s="8">
        <v>64</v>
      </c>
      <c r="D81" s="8" t="str">
        <f>VLOOKUP($C81,Entries!$B$3:$G$140,2,FALSE)</f>
        <v>Julie</v>
      </c>
      <c r="E81" s="8" t="str">
        <f>VLOOKUP($C81,Entries!$B$3:$G$140,3,FALSE)</f>
        <v>Twigg</v>
      </c>
      <c r="F81" s="8" t="s">
        <v>174</v>
      </c>
      <c r="G81" s="8" t="str">
        <f>VLOOKUP($C81,Entries!$B$3:$G$140,5,FALSE)</f>
        <v>F</v>
      </c>
      <c r="H81" s="8">
        <f>VLOOKUP($C81,Entries!$B$3:$G$140,6,FALSE)</f>
        <v>48</v>
      </c>
      <c r="I81" s="8">
        <v>56.59</v>
      </c>
      <c r="J81" s="8"/>
    </row>
    <row r="82" spans="2:10" x14ac:dyDescent="0.25">
      <c r="B82" s="8"/>
      <c r="C82" s="8"/>
      <c r="D82" s="8"/>
      <c r="E82" s="8"/>
      <c r="F82" s="8"/>
      <c r="G82" s="8"/>
      <c r="H82" s="8"/>
      <c r="I82" s="8"/>
      <c r="J82" s="8"/>
    </row>
    <row r="83" spans="2:10" s="10" customFormat="1" x14ac:dyDescent="0.25">
      <c r="B83" s="9" t="s">
        <v>191</v>
      </c>
      <c r="C83" s="9"/>
      <c r="D83" s="9"/>
      <c r="E83" s="9"/>
      <c r="F83" s="9"/>
      <c r="G83" s="9"/>
      <c r="H83" s="9"/>
      <c r="I83" s="9"/>
      <c r="J83" s="9"/>
    </row>
    <row r="84" spans="2:10" x14ac:dyDescent="0.25">
      <c r="B84" s="8"/>
      <c r="C84" s="8"/>
      <c r="D84" s="8"/>
      <c r="E84" s="8"/>
      <c r="F84" s="8"/>
      <c r="G84" s="8"/>
      <c r="H84" s="8"/>
      <c r="I84" s="8"/>
      <c r="J84" s="8"/>
    </row>
    <row r="85" spans="2:10" x14ac:dyDescent="0.25">
      <c r="B85" s="8">
        <v>1</v>
      </c>
      <c r="C85" s="8"/>
      <c r="D85" s="8" t="s">
        <v>192</v>
      </c>
      <c r="E85" s="8" t="s">
        <v>95</v>
      </c>
      <c r="F85" s="8" t="s">
        <v>98</v>
      </c>
      <c r="G85" s="8"/>
      <c r="H85" s="8"/>
      <c r="I85" s="8">
        <v>15.23</v>
      </c>
      <c r="J85" s="8" t="s">
        <v>193</v>
      </c>
    </row>
    <row r="86" spans="2:10" x14ac:dyDescent="0.25">
      <c r="B86" s="8">
        <v>2</v>
      </c>
      <c r="C86" s="8"/>
      <c r="D86" s="8" t="s">
        <v>166</v>
      </c>
      <c r="E86" s="8" t="s">
        <v>42</v>
      </c>
      <c r="F86" s="8" t="s">
        <v>167</v>
      </c>
      <c r="G86" s="8"/>
      <c r="H86" s="8"/>
      <c r="I86" s="8">
        <v>18.02</v>
      </c>
      <c r="J86" s="8" t="s">
        <v>194</v>
      </c>
    </row>
    <row r="87" spans="2:10" x14ac:dyDescent="0.25">
      <c r="B87" s="8">
        <v>3</v>
      </c>
      <c r="C87" s="8"/>
      <c r="D87" s="8" t="s">
        <v>132</v>
      </c>
      <c r="E87" s="8" t="s">
        <v>131</v>
      </c>
      <c r="F87" s="8" t="s">
        <v>96</v>
      </c>
      <c r="G87" s="8"/>
      <c r="H87" s="8"/>
      <c r="I87" s="8">
        <v>23.48</v>
      </c>
      <c r="J87" s="8" t="s">
        <v>195</v>
      </c>
    </row>
    <row r="88" spans="2:10" x14ac:dyDescent="0.25">
      <c r="B88" s="8">
        <v>4</v>
      </c>
      <c r="C88" s="8"/>
      <c r="D88" s="8" t="s">
        <v>130</v>
      </c>
      <c r="E88" s="8" t="s">
        <v>131</v>
      </c>
      <c r="F88" s="8" t="s">
        <v>96</v>
      </c>
      <c r="G88" s="8"/>
      <c r="H88" s="8"/>
      <c r="I88" s="8">
        <v>23.49</v>
      </c>
      <c r="J88" s="8"/>
    </row>
    <row r="89" spans="2:10" x14ac:dyDescent="0.25">
      <c r="B89" s="8">
        <v>5</v>
      </c>
      <c r="C89" s="8"/>
      <c r="D89" s="8" t="s">
        <v>142</v>
      </c>
      <c r="E89" s="8" t="s">
        <v>48</v>
      </c>
      <c r="F89" s="8" t="s">
        <v>34</v>
      </c>
      <c r="G89" s="8"/>
      <c r="H89" s="8"/>
      <c r="I89" s="8">
        <v>24.17</v>
      </c>
      <c r="J89" s="8" t="s">
        <v>196</v>
      </c>
    </row>
    <row r="90" spans="2:10" x14ac:dyDescent="0.25">
      <c r="B90" s="8">
        <v>6</v>
      </c>
      <c r="C90" s="8"/>
      <c r="D90" s="8" t="s">
        <v>143</v>
      </c>
      <c r="E90" s="8" t="s">
        <v>48</v>
      </c>
      <c r="F90" s="8" t="s">
        <v>34</v>
      </c>
      <c r="G90" s="8"/>
      <c r="H90" s="8"/>
      <c r="I90" s="8">
        <v>24.21</v>
      </c>
      <c r="J90" s="8"/>
    </row>
  </sheetData>
  <autoFilter ref="B2:I8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Entries</vt:lpstr>
      <vt:lpstr>Results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CSpencer</dc:creator>
  <cp:lastModifiedBy>Patrick Rooney</cp:lastModifiedBy>
  <cp:lastPrinted>2013-12-16T09:25:55Z</cp:lastPrinted>
  <dcterms:created xsi:type="dcterms:W3CDTF">2013-10-26T19:03:50Z</dcterms:created>
  <dcterms:modified xsi:type="dcterms:W3CDTF">2013-12-16T09:32:34Z</dcterms:modified>
</cp:coreProperties>
</file>